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135"/>
  </bookViews>
  <sheets>
    <sheet name="2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2" i="1" l="1"/>
  <c r="R163" i="1"/>
  <c r="U187" i="1" l="1"/>
  <c r="T187" i="1"/>
  <c r="S187" i="1"/>
  <c r="Q187" i="1"/>
  <c r="P187" i="1"/>
  <c r="O187" i="1"/>
  <c r="N187" i="1"/>
  <c r="M187" i="1"/>
  <c r="L187" i="1"/>
  <c r="K187" i="1"/>
  <c r="J187" i="1"/>
  <c r="I187" i="1"/>
  <c r="H187" i="1"/>
  <c r="G187" i="1"/>
  <c r="U186" i="1"/>
  <c r="T186" i="1"/>
  <c r="S186" i="1"/>
  <c r="Q186" i="1"/>
  <c r="P186" i="1"/>
  <c r="O186" i="1"/>
  <c r="N186" i="1"/>
  <c r="M186" i="1"/>
  <c r="L186" i="1"/>
  <c r="K186" i="1"/>
  <c r="J186" i="1"/>
  <c r="I186" i="1"/>
  <c r="H186" i="1"/>
  <c r="G186" i="1"/>
  <c r="U184" i="1"/>
  <c r="T184" i="1"/>
  <c r="S184" i="1"/>
  <c r="Q184" i="1"/>
  <c r="P184" i="1"/>
  <c r="O184" i="1"/>
  <c r="N184" i="1"/>
  <c r="M184" i="1"/>
  <c r="L184" i="1"/>
  <c r="K184" i="1"/>
  <c r="J184" i="1"/>
  <c r="I184" i="1"/>
  <c r="H184" i="1"/>
  <c r="G184" i="1"/>
  <c r="U183" i="1"/>
  <c r="T183" i="1"/>
  <c r="S183" i="1"/>
  <c r="Q183" i="1"/>
  <c r="P183" i="1"/>
  <c r="O183" i="1"/>
  <c r="N183" i="1"/>
  <c r="M183" i="1"/>
  <c r="L183" i="1"/>
  <c r="K183" i="1"/>
  <c r="J183" i="1"/>
  <c r="I183" i="1"/>
  <c r="H183" i="1"/>
  <c r="G183" i="1"/>
  <c r="U181" i="1"/>
  <c r="T181" i="1"/>
  <c r="S181" i="1"/>
  <c r="P181" i="1"/>
  <c r="O181" i="1"/>
  <c r="N181" i="1"/>
  <c r="M181" i="1"/>
  <c r="L181" i="1"/>
  <c r="K181" i="1"/>
  <c r="J181" i="1"/>
  <c r="I181" i="1"/>
  <c r="H181" i="1"/>
  <c r="G181" i="1"/>
  <c r="R180" i="1"/>
  <c r="F180" i="1" s="1"/>
  <c r="R179" i="1"/>
  <c r="F179" i="1" s="1"/>
  <c r="U178" i="1"/>
  <c r="T178" i="1"/>
  <c r="S178" i="1"/>
  <c r="Q178" i="1"/>
  <c r="Q182" i="1" s="1"/>
  <c r="P178" i="1"/>
  <c r="O178" i="1"/>
  <c r="N178" i="1"/>
  <c r="M178" i="1"/>
  <c r="L178" i="1"/>
  <c r="K178" i="1"/>
  <c r="J178" i="1"/>
  <c r="I178" i="1"/>
  <c r="H178" i="1"/>
  <c r="G178" i="1"/>
  <c r="R177" i="1"/>
  <c r="F177" i="1" s="1"/>
  <c r="R176" i="1"/>
  <c r="U174" i="1"/>
  <c r="T174" i="1"/>
  <c r="S174" i="1"/>
  <c r="Q174" i="1"/>
  <c r="P174" i="1"/>
  <c r="O174" i="1"/>
  <c r="N174" i="1"/>
  <c r="M174" i="1"/>
  <c r="L174" i="1"/>
  <c r="K174" i="1"/>
  <c r="J174" i="1"/>
  <c r="I174" i="1"/>
  <c r="H174" i="1"/>
  <c r="G174" i="1"/>
  <c r="R173" i="1"/>
  <c r="F173" i="1" s="1"/>
  <c r="R172" i="1"/>
  <c r="U171" i="1"/>
  <c r="T171" i="1"/>
  <c r="S171" i="1"/>
  <c r="Q171" i="1"/>
  <c r="P171" i="1"/>
  <c r="O171" i="1"/>
  <c r="N171" i="1"/>
  <c r="M171" i="1"/>
  <c r="L171" i="1"/>
  <c r="K171" i="1"/>
  <c r="J171" i="1"/>
  <c r="I171" i="1"/>
  <c r="H171" i="1"/>
  <c r="G171" i="1"/>
  <c r="R170" i="1"/>
  <c r="F170" i="1" s="1"/>
  <c r="R169" i="1"/>
  <c r="U167" i="1"/>
  <c r="T167" i="1"/>
  <c r="S167" i="1"/>
  <c r="Q167" i="1"/>
  <c r="P167" i="1"/>
  <c r="O167" i="1"/>
  <c r="N167" i="1"/>
  <c r="M167" i="1"/>
  <c r="L167" i="1"/>
  <c r="K167" i="1"/>
  <c r="J167" i="1"/>
  <c r="I167" i="1"/>
  <c r="H167" i="1"/>
  <c r="G167" i="1"/>
  <c r="R166" i="1"/>
  <c r="F166" i="1" s="1"/>
  <c r="R165" i="1"/>
  <c r="F165" i="1" s="1"/>
  <c r="U164" i="1"/>
  <c r="T164" i="1"/>
  <c r="S164" i="1"/>
  <c r="Q164" i="1"/>
  <c r="Q168" i="1" s="1"/>
  <c r="P164" i="1"/>
  <c r="O164" i="1"/>
  <c r="N164" i="1"/>
  <c r="M164" i="1"/>
  <c r="L164" i="1"/>
  <c r="K164" i="1"/>
  <c r="J164" i="1"/>
  <c r="I164" i="1"/>
  <c r="I168" i="1" s="1"/>
  <c r="H164" i="1"/>
  <c r="G164" i="1"/>
  <c r="F162" i="1"/>
  <c r="U152" i="1"/>
  <c r="T152" i="1"/>
  <c r="S152" i="1"/>
  <c r="Q152" i="1"/>
  <c r="P152" i="1"/>
  <c r="O152" i="1"/>
  <c r="N152" i="1"/>
  <c r="M152" i="1"/>
  <c r="L152" i="1"/>
  <c r="K152" i="1"/>
  <c r="J152" i="1"/>
  <c r="I152" i="1"/>
  <c r="H152" i="1"/>
  <c r="G152" i="1"/>
  <c r="U151" i="1"/>
  <c r="T151" i="1"/>
  <c r="S151" i="1"/>
  <c r="Q151" i="1"/>
  <c r="P151" i="1"/>
  <c r="O151" i="1"/>
  <c r="N151" i="1"/>
  <c r="M151" i="1"/>
  <c r="L151" i="1"/>
  <c r="K151" i="1"/>
  <c r="J151" i="1"/>
  <c r="I151" i="1"/>
  <c r="H151" i="1"/>
  <c r="G151" i="1"/>
  <c r="U149" i="1"/>
  <c r="T149" i="1"/>
  <c r="S149" i="1"/>
  <c r="Q149" i="1"/>
  <c r="P149" i="1"/>
  <c r="O149" i="1"/>
  <c r="N149" i="1"/>
  <c r="M149" i="1"/>
  <c r="L149" i="1"/>
  <c r="K149" i="1"/>
  <c r="J149" i="1"/>
  <c r="I149" i="1"/>
  <c r="H149" i="1"/>
  <c r="G149" i="1"/>
  <c r="U148" i="1"/>
  <c r="T148" i="1"/>
  <c r="S148" i="1"/>
  <c r="Q148" i="1"/>
  <c r="P148" i="1"/>
  <c r="O148" i="1"/>
  <c r="N148" i="1"/>
  <c r="M148" i="1"/>
  <c r="L148" i="1"/>
  <c r="K148" i="1"/>
  <c r="J148" i="1"/>
  <c r="I148" i="1"/>
  <c r="H148" i="1"/>
  <c r="G148" i="1"/>
  <c r="U146" i="1"/>
  <c r="T146" i="1"/>
  <c r="S146" i="1"/>
  <c r="Q146" i="1"/>
  <c r="P146" i="1"/>
  <c r="O146" i="1"/>
  <c r="N146" i="1"/>
  <c r="M146" i="1"/>
  <c r="L146" i="1"/>
  <c r="K146" i="1"/>
  <c r="J146" i="1"/>
  <c r="I146" i="1"/>
  <c r="H146" i="1"/>
  <c r="G146" i="1"/>
  <c r="R145" i="1"/>
  <c r="F145" i="1" s="1"/>
  <c r="R144" i="1"/>
  <c r="F144" i="1" s="1"/>
  <c r="U143" i="1"/>
  <c r="T143" i="1"/>
  <c r="S143" i="1"/>
  <c r="Q143" i="1"/>
  <c r="Q147" i="1" s="1"/>
  <c r="P143" i="1"/>
  <c r="O143" i="1"/>
  <c r="O147" i="1" s="1"/>
  <c r="N143" i="1"/>
  <c r="M143" i="1"/>
  <c r="L143" i="1"/>
  <c r="K143" i="1"/>
  <c r="K147" i="1" s="1"/>
  <c r="J143" i="1"/>
  <c r="I143" i="1"/>
  <c r="I147" i="1" s="1"/>
  <c r="H143" i="1"/>
  <c r="G143" i="1"/>
  <c r="G147" i="1" s="1"/>
  <c r="R142" i="1"/>
  <c r="F142" i="1" s="1"/>
  <c r="R141" i="1"/>
  <c r="U139" i="1"/>
  <c r="T139" i="1"/>
  <c r="S139" i="1"/>
  <c r="Q139" i="1"/>
  <c r="P139" i="1"/>
  <c r="O139" i="1"/>
  <c r="N139" i="1"/>
  <c r="M139" i="1"/>
  <c r="L139" i="1"/>
  <c r="K139" i="1"/>
  <c r="J139" i="1"/>
  <c r="I139" i="1"/>
  <c r="H139" i="1"/>
  <c r="G139" i="1"/>
  <c r="R138" i="1"/>
  <c r="F138" i="1" s="1"/>
  <c r="R137" i="1"/>
  <c r="U136" i="1"/>
  <c r="T136" i="1"/>
  <c r="S136" i="1"/>
  <c r="Q136" i="1"/>
  <c r="P136" i="1"/>
  <c r="O136" i="1"/>
  <c r="N136" i="1"/>
  <c r="M136" i="1"/>
  <c r="L136" i="1"/>
  <c r="K136" i="1"/>
  <c r="J136" i="1"/>
  <c r="I136" i="1"/>
  <c r="H136" i="1"/>
  <c r="G136" i="1"/>
  <c r="R135" i="1"/>
  <c r="F135" i="1" s="1"/>
  <c r="R134" i="1"/>
  <c r="U132" i="1"/>
  <c r="T132" i="1"/>
  <c r="S132" i="1"/>
  <c r="Q132" i="1"/>
  <c r="P132" i="1"/>
  <c r="O132" i="1"/>
  <c r="N132" i="1"/>
  <c r="M132" i="1"/>
  <c r="L132" i="1"/>
  <c r="K132" i="1"/>
  <c r="J132" i="1"/>
  <c r="I132" i="1"/>
  <c r="H132" i="1"/>
  <c r="G132" i="1"/>
  <c r="R131" i="1"/>
  <c r="F131" i="1" s="1"/>
  <c r="R130" i="1"/>
  <c r="F130" i="1" s="1"/>
  <c r="U129" i="1"/>
  <c r="T129" i="1"/>
  <c r="S129" i="1"/>
  <c r="Q129" i="1"/>
  <c r="P129" i="1"/>
  <c r="O129" i="1"/>
  <c r="N129" i="1"/>
  <c r="M129" i="1"/>
  <c r="M133" i="1" s="1"/>
  <c r="L129" i="1"/>
  <c r="K129" i="1"/>
  <c r="J129" i="1"/>
  <c r="I129" i="1"/>
  <c r="H129" i="1"/>
  <c r="G129" i="1"/>
  <c r="R128" i="1"/>
  <c r="F128" i="1" s="1"/>
  <c r="R127" i="1"/>
  <c r="U125" i="1"/>
  <c r="T125" i="1"/>
  <c r="S125" i="1"/>
  <c r="Q125" i="1"/>
  <c r="P125" i="1"/>
  <c r="O125" i="1"/>
  <c r="N125" i="1"/>
  <c r="M125" i="1"/>
  <c r="L125" i="1"/>
  <c r="K125" i="1"/>
  <c r="J125" i="1"/>
  <c r="I125" i="1"/>
  <c r="H125" i="1"/>
  <c r="G125" i="1"/>
  <c r="R124" i="1"/>
  <c r="F124" i="1" s="1"/>
  <c r="R123" i="1"/>
  <c r="F123" i="1" s="1"/>
  <c r="U122" i="1"/>
  <c r="T122" i="1"/>
  <c r="S122" i="1"/>
  <c r="S126" i="1" s="1"/>
  <c r="Q122" i="1"/>
  <c r="Q126" i="1" s="1"/>
  <c r="P122" i="1"/>
  <c r="O122" i="1"/>
  <c r="N122" i="1"/>
  <c r="M122" i="1"/>
  <c r="L122" i="1"/>
  <c r="K122" i="1"/>
  <c r="J122" i="1"/>
  <c r="I122" i="1"/>
  <c r="I126" i="1" s="1"/>
  <c r="H122" i="1"/>
  <c r="G122" i="1"/>
  <c r="R121" i="1"/>
  <c r="F121" i="1" s="1"/>
  <c r="R120" i="1"/>
  <c r="U118" i="1"/>
  <c r="T118" i="1"/>
  <c r="S118" i="1"/>
  <c r="Q118" i="1"/>
  <c r="P118" i="1"/>
  <c r="O118" i="1"/>
  <c r="N118" i="1"/>
  <c r="M118" i="1"/>
  <c r="L118" i="1"/>
  <c r="K118" i="1"/>
  <c r="J118" i="1"/>
  <c r="I118" i="1"/>
  <c r="H118" i="1"/>
  <c r="G118" i="1"/>
  <c r="R117" i="1"/>
  <c r="R116" i="1"/>
  <c r="F116" i="1" s="1"/>
  <c r="U115" i="1"/>
  <c r="T115" i="1"/>
  <c r="S115" i="1"/>
  <c r="Q115" i="1"/>
  <c r="Q119" i="1" s="1"/>
  <c r="P115" i="1"/>
  <c r="O115" i="1"/>
  <c r="N115" i="1"/>
  <c r="M115" i="1"/>
  <c r="L115" i="1"/>
  <c r="K115" i="1"/>
  <c r="J115" i="1"/>
  <c r="J119" i="1" s="1"/>
  <c r="I115" i="1"/>
  <c r="I119" i="1" s="1"/>
  <c r="H115" i="1"/>
  <c r="G115" i="1"/>
  <c r="R114" i="1"/>
  <c r="F114" i="1" s="1"/>
  <c r="R113" i="1"/>
  <c r="F113" i="1" s="1"/>
  <c r="U111" i="1"/>
  <c r="T111" i="1"/>
  <c r="S111" i="1"/>
  <c r="Q111" i="1"/>
  <c r="P111" i="1"/>
  <c r="O111" i="1"/>
  <c r="N111" i="1"/>
  <c r="M111" i="1"/>
  <c r="L111" i="1"/>
  <c r="K111" i="1"/>
  <c r="J111" i="1"/>
  <c r="I111" i="1"/>
  <c r="H111" i="1"/>
  <c r="G111" i="1"/>
  <c r="R110" i="1"/>
  <c r="F110" i="1" s="1"/>
  <c r="R109" i="1"/>
  <c r="F109" i="1" s="1"/>
  <c r="U108" i="1"/>
  <c r="T108" i="1"/>
  <c r="S108" i="1"/>
  <c r="Q108" i="1"/>
  <c r="Q112" i="1" s="1"/>
  <c r="P108" i="1"/>
  <c r="P112" i="1" s="1"/>
  <c r="O108" i="1"/>
  <c r="O112" i="1" s="1"/>
  <c r="N108" i="1"/>
  <c r="M108" i="1"/>
  <c r="L108" i="1"/>
  <c r="K108" i="1"/>
  <c r="J108" i="1"/>
  <c r="J112" i="1" s="1"/>
  <c r="I108" i="1"/>
  <c r="I112" i="1" s="1"/>
  <c r="H108" i="1"/>
  <c r="H112" i="1" s="1"/>
  <c r="G108" i="1"/>
  <c r="G112" i="1" s="1"/>
  <c r="R107" i="1"/>
  <c r="F107" i="1" s="1"/>
  <c r="R106" i="1"/>
  <c r="F106" i="1" s="1"/>
  <c r="U96" i="1"/>
  <c r="T96" i="1"/>
  <c r="S96" i="1"/>
  <c r="Q96" i="1"/>
  <c r="P96" i="1"/>
  <c r="O96" i="1"/>
  <c r="N96" i="1"/>
  <c r="M96" i="1"/>
  <c r="L96" i="1"/>
  <c r="K96" i="1"/>
  <c r="J96" i="1"/>
  <c r="I96" i="1"/>
  <c r="H96" i="1"/>
  <c r="G96" i="1"/>
  <c r="U95" i="1"/>
  <c r="T95" i="1"/>
  <c r="S95" i="1"/>
  <c r="Q95" i="1"/>
  <c r="P95" i="1"/>
  <c r="O95" i="1"/>
  <c r="N95" i="1"/>
  <c r="M95" i="1"/>
  <c r="L95" i="1"/>
  <c r="K95" i="1"/>
  <c r="J95" i="1"/>
  <c r="I95" i="1"/>
  <c r="H95" i="1"/>
  <c r="G95" i="1"/>
  <c r="U93" i="1"/>
  <c r="T93" i="1"/>
  <c r="S93" i="1"/>
  <c r="Q93" i="1"/>
  <c r="P93" i="1"/>
  <c r="O93" i="1"/>
  <c r="N93" i="1"/>
  <c r="M93" i="1"/>
  <c r="L93" i="1"/>
  <c r="K93" i="1"/>
  <c r="J93" i="1"/>
  <c r="I93" i="1"/>
  <c r="H93" i="1"/>
  <c r="G93" i="1"/>
  <c r="U92" i="1"/>
  <c r="T92" i="1"/>
  <c r="S92" i="1"/>
  <c r="Q92" i="1"/>
  <c r="P92" i="1"/>
  <c r="O92" i="1"/>
  <c r="N92" i="1"/>
  <c r="M92" i="1"/>
  <c r="L92" i="1"/>
  <c r="K92" i="1"/>
  <c r="J92" i="1"/>
  <c r="I92" i="1"/>
  <c r="H92" i="1"/>
  <c r="G92" i="1"/>
  <c r="U90" i="1"/>
  <c r="T90" i="1"/>
  <c r="S90" i="1"/>
  <c r="Q90" i="1"/>
  <c r="P90" i="1"/>
  <c r="O90" i="1"/>
  <c r="N90" i="1"/>
  <c r="M90" i="1"/>
  <c r="L90" i="1"/>
  <c r="K90" i="1"/>
  <c r="J90" i="1"/>
  <c r="I90" i="1"/>
  <c r="H90" i="1"/>
  <c r="G90" i="1"/>
  <c r="R89" i="1"/>
  <c r="F89" i="1" s="1"/>
  <c r="R88" i="1"/>
  <c r="U87" i="1"/>
  <c r="T87" i="1"/>
  <c r="T91" i="1" s="1"/>
  <c r="S87" i="1"/>
  <c r="S91" i="1" s="1"/>
  <c r="Q87" i="1"/>
  <c r="Q91" i="1" s="1"/>
  <c r="P87" i="1"/>
  <c r="P91" i="1" s="1"/>
  <c r="O87" i="1"/>
  <c r="O91" i="1" s="1"/>
  <c r="N87" i="1"/>
  <c r="M87" i="1"/>
  <c r="M91" i="1" s="1"/>
  <c r="L87" i="1"/>
  <c r="K87" i="1"/>
  <c r="J87" i="1"/>
  <c r="J91" i="1" s="1"/>
  <c r="I87" i="1"/>
  <c r="I91" i="1" s="1"/>
  <c r="H87" i="1"/>
  <c r="H91" i="1" s="1"/>
  <c r="G87" i="1"/>
  <c r="G91" i="1" s="1"/>
  <c r="R86" i="1"/>
  <c r="F86" i="1" s="1"/>
  <c r="R85" i="1"/>
  <c r="U83" i="1"/>
  <c r="T83" i="1"/>
  <c r="S83" i="1"/>
  <c r="Q83" i="1"/>
  <c r="P83" i="1"/>
  <c r="O83" i="1"/>
  <c r="N83" i="1"/>
  <c r="M83" i="1"/>
  <c r="L83" i="1"/>
  <c r="K83" i="1"/>
  <c r="J83" i="1"/>
  <c r="I83" i="1"/>
  <c r="H83" i="1"/>
  <c r="G83" i="1"/>
  <c r="R82" i="1"/>
  <c r="F82" i="1" s="1"/>
  <c r="R81" i="1"/>
  <c r="U80" i="1"/>
  <c r="T80" i="1"/>
  <c r="T84" i="1" s="1"/>
  <c r="S80" i="1"/>
  <c r="Q80" i="1"/>
  <c r="P80" i="1"/>
  <c r="O80" i="1"/>
  <c r="O84" i="1" s="1"/>
  <c r="N80" i="1"/>
  <c r="M80" i="1"/>
  <c r="M84" i="1" s="1"/>
  <c r="L80" i="1"/>
  <c r="K80" i="1"/>
  <c r="J80" i="1"/>
  <c r="J84" i="1" s="1"/>
  <c r="I80" i="1"/>
  <c r="I84" i="1" s="1"/>
  <c r="H80" i="1"/>
  <c r="H84" i="1" s="1"/>
  <c r="G80" i="1"/>
  <c r="G84" i="1" s="1"/>
  <c r="R79" i="1"/>
  <c r="F79" i="1" s="1"/>
  <c r="R78" i="1"/>
  <c r="U76" i="1"/>
  <c r="T76" i="1"/>
  <c r="S76" i="1"/>
  <c r="Q76" i="1"/>
  <c r="P76" i="1"/>
  <c r="O76" i="1"/>
  <c r="N76" i="1"/>
  <c r="M76" i="1"/>
  <c r="L76" i="1"/>
  <c r="K76" i="1"/>
  <c r="J76" i="1"/>
  <c r="I76" i="1"/>
  <c r="H76" i="1"/>
  <c r="G76" i="1"/>
  <c r="R75" i="1"/>
  <c r="F75" i="1" s="1"/>
  <c r="R74" i="1"/>
  <c r="U73" i="1"/>
  <c r="T73" i="1"/>
  <c r="S73" i="1"/>
  <c r="S77" i="1" s="1"/>
  <c r="Q73" i="1"/>
  <c r="Q77" i="1" s="1"/>
  <c r="P73" i="1"/>
  <c r="O73" i="1"/>
  <c r="O77" i="1" s="1"/>
  <c r="N73" i="1"/>
  <c r="N77" i="1" s="1"/>
  <c r="M73" i="1"/>
  <c r="L73" i="1"/>
  <c r="K73" i="1"/>
  <c r="J73" i="1"/>
  <c r="J77" i="1" s="1"/>
  <c r="I73" i="1"/>
  <c r="I77" i="1" s="1"/>
  <c r="H73" i="1"/>
  <c r="H77" i="1" s="1"/>
  <c r="G73" i="1"/>
  <c r="G77" i="1" s="1"/>
  <c r="R72" i="1"/>
  <c r="F72" i="1" s="1"/>
  <c r="R71" i="1"/>
  <c r="U62" i="1"/>
  <c r="T62" i="1"/>
  <c r="S62" i="1"/>
  <c r="Q62" i="1"/>
  <c r="P62" i="1"/>
  <c r="O62" i="1"/>
  <c r="N62" i="1"/>
  <c r="M62" i="1"/>
  <c r="L62" i="1"/>
  <c r="K62" i="1"/>
  <c r="J62" i="1"/>
  <c r="I62" i="1"/>
  <c r="H62" i="1"/>
  <c r="G62" i="1"/>
  <c r="R61" i="1"/>
  <c r="F61" i="1" s="1"/>
  <c r="R60" i="1"/>
  <c r="U59" i="1"/>
  <c r="U63" i="1" s="1"/>
  <c r="T59" i="1"/>
  <c r="T63" i="1" s="1"/>
  <c r="S59" i="1"/>
  <c r="Q59" i="1"/>
  <c r="Q63" i="1" s="1"/>
  <c r="P59" i="1"/>
  <c r="P63" i="1" s="1"/>
  <c r="O59" i="1"/>
  <c r="N59" i="1"/>
  <c r="N63" i="1" s="1"/>
  <c r="M59" i="1"/>
  <c r="M63" i="1" s="1"/>
  <c r="L59" i="1"/>
  <c r="L63" i="1" s="1"/>
  <c r="K59" i="1"/>
  <c r="K63" i="1" s="1"/>
  <c r="J59" i="1"/>
  <c r="J63" i="1" s="1"/>
  <c r="I59" i="1"/>
  <c r="I63" i="1" s="1"/>
  <c r="H59" i="1"/>
  <c r="H63" i="1" s="1"/>
  <c r="G59" i="1"/>
  <c r="G63" i="1" s="1"/>
  <c r="R58" i="1"/>
  <c r="F58" i="1" s="1"/>
  <c r="R57" i="1"/>
  <c r="U55" i="1"/>
  <c r="T55" i="1"/>
  <c r="S55" i="1"/>
  <c r="Q55" i="1"/>
  <c r="P55" i="1"/>
  <c r="O55" i="1"/>
  <c r="N55" i="1"/>
  <c r="M55" i="1"/>
  <c r="L55" i="1"/>
  <c r="K55" i="1"/>
  <c r="J55" i="1"/>
  <c r="I55" i="1"/>
  <c r="H55" i="1"/>
  <c r="G55" i="1"/>
  <c r="R54" i="1"/>
  <c r="F54" i="1" s="1"/>
  <c r="R53" i="1"/>
  <c r="F53" i="1" s="1"/>
  <c r="U52" i="1"/>
  <c r="T52" i="1"/>
  <c r="T56" i="1" s="1"/>
  <c r="S52" i="1"/>
  <c r="Q52" i="1"/>
  <c r="Q56" i="1" s="1"/>
  <c r="P52" i="1"/>
  <c r="O52" i="1"/>
  <c r="O56" i="1" s="1"/>
  <c r="N52" i="1"/>
  <c r="N56" i="1" s="1"/>
  <c r="M52" i="1"/>
  <c r="M56" i="1" s="1"/>
  <c r="L52" i="1"/>
  <c r="K52" i="1"/>
  <c r="K56" i="1" s="1"/>
  <c r="J52" i="1"/>
  <c r="J56" i="1" s="1"/>
  <c r="I52" i="1"/>
  <c r="I56" i="1" s="1"/>
  <c r="H52" i="1"/>
  <c r="H56" i="1" s="1"/>
  <c r="G52" i="1"/>
  <c r="G56" i="1" s="1"/>
  <c r="R51" i="1"/>
  <c r="F51" i="1" s="1"/>
  <c r="R50" i="1"/>
  <c r="U48" i="1"/>
  <c r="U97" i="1" s="1"/>
  <c r="T48" i="1"/>
  <c r="S48" i="1"/>
  <c r="Q48" i="1"/>
  <c r="P48" i="1"/>
  <c r="O48" i="1"/>
  <c r="N48" i="1"/>
  <c r="M48" i="1"/>
  <c r="L48" i="1"/>
  <c r="K48" i="1"/>
  <c r="J48" i="1"/>
  <c r="I48" i="1"/>
  <c r="H48" i="1"/>
  <c r="G48" i="1"/>
  <c r="R47" i="1"/>
  <c r="F47" i="1" s="1"/>
  <c r="R46" i="1"/>
  <c r="U45" i="1"/>
  <c r="U94" i="1" s="1"/>
  <c r="T45" i="1"/>
  <c r="T49" i="1" s="1"/>
  <c r="S45" i="1"/>
  <c r="S49" i="1" s="1"/>
  <c r="Q45" i="1"/>
  <c r="Q49" i="1" s="1"/>
  <c r="P45" i="1"/>
  <c r="P49" i="1" s="1"/>
  <c r="O45" i="1"/>
  <c r="O49" i="1" s="1"/>
  <c r="N45" i="1"/>
  <c r="N49" i="1" s="1"/>
  <c r="M45" i="1"/>
  <c r="M49" i="1" s="1"/>
  <c r="L45" i="1"/>
  <c r="K45" i="1"/>
  <c r="K49" i="1" s="1"/>
  <c r="J45" i="1"/>
  <c r="J49" i="1" s="1"/>
  <c r="I45" i="1"/>
  <c r="I49" i="1" s="1"/>
  <c r="H45" i="1"/>
  <c r="H49" i="1" s="1"/>
  <c r="G45" i="1"/>
  <c r="G49" i="1" s="1"/>
  <c r="R44" i="1"/>
  <c r="F44" i="1" s="1"/>
  <c r="R43" i="1"/>
  <c r="U33" i="1"/>
  <c r="T33" i="1"/>
  <c r="S33" i="1"/>
  <c r="Q33" i="1"/>
  <c r="P33" i="1"/>
  <c r="O33" i="1"/>
  <c r="N33" i="1"/>
  <c r="M33" i="1"/>
  <c r="L33" i="1"/>
  <c r="K33" i="1"/>
  <c r="J33" i="1"/>
  <c r="J201" i="1" s="1"/>
  <c r="I33" i="1"/>
  <c r="H33" i="1"/>
  <c r="G33" i="1"/>
  <c r="U32" i="1"/>
  <c r="T32" i="1"/>
  <c r="S32" i="1"/>
  <c r="Q32" i="1"/>
  <c r="P32" i="1"/>
  <c r="P200" i="1" s="1"/>
  <c r="O32" i="1"/>
  <c r="N32" i="1"/>
  <c r="M32" i="1"/>
  <c r="L32" i="1"/>
  <c r="K32" i="1"/>
  <c r="J32" i="1"/>
  <c r="I32" i="1"/>
  <c r="H32" i="1"/>
  <c r="H200" i="1" s="1"/>
  <c r="G32" i="1"/>
  <c r="U30" i="1"/>
  <c r="U198" i="1" s="1"/>
  <c r="T30" i="1"/>
  <c r="S30" i="1"/>
  <c r="Q30" i="1"/>
  <c r="P30" i="1"/>
  <c r="O30" i="1"/>
  <c r="N30" i="1"/>
  <c r="N198" i="1" s="1"/>
  <c r="M30" i="1"/>
  <c r="L30" i="1"/>
  <c r="K30" i="1"/>
  <c r="J30" i="1"/>
  <c r="I30" i="1"/>
  <c r="H30" i="1"/>
  <c r="G30" i="1"/>
  <c r="U29" i="1"/>
  <c r="U197" i="1" s="1"/>
  <c r="T29" i="1"/>
  <c r="S29" i="1"/>
  <c r="Q29" i="1"/>
  <c r="P29" i="1"/>
  <c r="O29" i="1"/>
  <c r="N29" i="1"/>
  <c r="M29" i="1"/>
  <c r="L29" i="1"/>
  <c r="K29" i="1"/>
  <c r="J29" i="1"/>
  <c r="I29" i="1"/>
  <c r="H29" i="1"/>
  <c r="G29" i="1"/>
  <c r="U27" i="1"/>
  <c r="T27" i="1"/>
  <c r="S27" i="1"/>
  <c r="Q27" i="1"/>
  <c r="P27" i="1"/>
  <c r="O27" i="1"/>
  <c r="N27" i="1"/>
  <c r="M27" i="1"/>
  <c r="L27" i="1"/>
  <c r="K27" i="1"/>
  <c r="J27" i="1"/>
  <c r="I27" i="1"/>
  <c r="H27" i="1"/>
  <c r="G27" i="1"/>
  <c r="R26" i="1"/>
  <c r="F26" i="1" s="1"/>
  <c r="R25" i="1"/>
  <c r="U24" i="1"/>
  <c r="T24" i="1"/>
  <c r="T28" i="1" s="1"/>
  <c r="S24" i="1"/>
  <c r="Q24" i="1"/>
  <c r="P24" i="1"/>
  <c r="O24" i="1"/>
  <c r="O28" i="1" s="1"/>
  <c r="N24" i="1"/>
  <c r="M24" i="1"/>
  <c r="L24" i="1"/>
  <c r="K24" i="1"/>
  <c r="J24" i="1"/>
  <c r="J28" i="1" s="1"/>
  <c r="I24" i="1"/>
  <c r="I28" i="1" s="1"/>
  <c r="H24" i="1"/>
  <c r="G24" i="1"/>
  <c r="G28" i="1" s="1"/>
  <c r="R23" i="1"/>
  <c r="F23" i="1" s="1"/>
  <c r="R22" i="1"/>
  <c r="F22" i="1" s="1"/>
  <c r="U20" i="1"/>
  <c r="T20" i="1"/>
  <c r="S20" i="1"/>
  <c r="Q20" i="1"/>
  <c r="P20" i="1"/>
  <c r="O20" i="1"/>
  <c r="N20" i="1"/>
  <c r="M20" i="1"/>
  <c r="L20" i="1"/>
  <c r="K20" i="1"/>
  <c r="J20" i="1"/>
  <c r="I20" i="1"/>
  <c r="H20" i="1"/>
  <c r="G20" i="1"/>
  <c r="R19" i="1"/>
  <c r="R18" i="1"/>
  <c r="U17" i="1"/>
  <c r="T17" i="1"/>
  <c r="T21" i="1" s="1"/>
  <c r="S17" i="1"/>
  <c r="Q17" i="1"/>
  <c r="Q21" i="1" s="1"/>
  <c r="P17" i="1"/>
  <c r="O17" i="1"/>
  <c r="N17" i="1"/>
  <c r="M17" i="1"/>
  <c r="L17" i="1"/>
  <c r="K17" i="1"/>
  <c r="J17" i="1"/>
  <c r="J21" i="1" s="1"/>
  <c r="I17" i="1"/>
  <c r="I21" i="1" s="1"/>
  <c r="H17" i="1"/>
  <c r="G17" i="1"/>
  <c r="R16" i="1"/>
  <c r="F16" i="1" s="1"/>
  <c r="R15" i="1"/>
  <c r="R29" i="1" s="1"/>
  <c r="K119" i="1" l="1"/>
  <c r="L56" i="1"/>
  <c r="T77" i="1"/>
  <c r="T147" i="1"/>
  <c r="U77" i="1"/>
  <c r="K77" i="1"/>
  <c r="P56" i="1"/>
  <c r="P77" i="1"/>
  <c r="L49" i="1"/>
  <c r="L84" i="1"/>
  <c r="N147" i="1"/>
  <c r="U56" i="1"/>
  <c r="O63" i="1"/>
  <c r="L21" i="1"/>
  <c r="M77" i="1"/>
  <c r="U112" i="1"/>
  <c r="N84" i="1"/>
  <c r="Q28" i="1"/>
  <c r="L91" i="1"/>
  <c r="L77" i="1"/>
  <c r="N21" i="1"/>
  <c r="N91" i="1"/>
  <c r="J97" i="1"/>
  <c r="I97" i="1"/>
  <c r="Q97" i="1"/>
  <c r="I153" i="1"/>
  <c r="N185" i="1"/>
  <c r="L147" i="1"/>
  <c r="P84" i="1"/>
  <c r="S84" i="1"/>
  <c r="U84" i="1"/>
  <c r="F30" i="1"/>
  <c r="R33" i="1"/>
  <c r="F33" i="1" s="1"/>
  <c r="R27" i="1"/>
  <c r="R80" i="1"/>
  <c r="S94" i="1"/>
  <c r="L28" i="1"/>
  <c r="G150" i="1"/>
  <c r="O150" i="1"/>
  <c r="H185" i="1"/>
  <c r="P185" i="1"/>
  <c r="U153" i="1"/>
  <c r="U91" i="1"/>
  <c r="U150" i="1"/>
  <c r="O21" i="1"/>
  <c r="U34" i="1"/>
  <c r="H94" i="1"/>
  <c r="Q150" i="1"/>
  <c r="K126" i="1"/>
  <c r="J126" i="1"/>
  <c r="J140" i="1"/>
  <c r="F132" i="1"/>
  <c r="N28" i="1"/>
  <c r="Q84" i="1"/>
  <c r="N133" i="1"/>
  <c r="R139" i="1"/>
  <c r="J182" i="1"/>
  <c r="K188" i="1"/>
  <c r="M112" i="1"/>
  <c r="R108" i="1"/>
  <c r="G133" i="1"/>
  <c r="O133" i="1"/>
  <c r="K140" i="1"/>
  <c r="T140" i="1"/>
  <c r="G175" i="1"/>
  <c r="O175" i="1"/>
  <c r="N182" i="1"/>
  <c r="R52" i="1"/>
  <c r="F55" i="1"/>
  <c r="R59" i="1"/>
  <c r="T126" i="1"/>
  <c r="R136" i="1"/>
  <c r="R140" i="1" s="1"/>
  <c r="F137" i="1"/>
  <c r="F151" i="1" s="1"/>
  <c r="L140" i="1"/>
  <c r="U140" i="1"/>
  <c r="S147" i="1"/>
  <c r="J147" i="1"/>
  <c r="R146" i="1"/>
  <c r="H168" i="1"/>
  <c r="P168" i="1"/>
  <c r="F93" i="1"/>
  <c r="F96" i="1"/>
  <c r="L126" i="1"/>
  <c r="U126" i="1"/>
  <c r="R125" i="1"/>
  <c r="R87" i="1"/>
  <c r="N94" i="1"/>
  <c r="G119" i="1"/>
  <c r="O119" i="1"/>
  <c r="R152" i="1"/>
  <c r="R148" i="1"/>
  <c r="M126" i="1"/>
  <c r="N140" i="1"/>
  <c r="R143" i="1"/>
  <c r="R147" i="1" s="1"/>
  <c r="M150" i="1"/>
  <c r="J168" i="1"/>
  <c r="S168" i="1"/>
  <c r="J175" i="1"/>
  <c r="S175" i="1"/>
  <c r="L185" i="1"/>
  <c r="T133" i="1"/>
  <c r="F146" i="1"/>
  <c r="F108" i="1"/>
  <c r="L133" i="1"/>
  <c r="R132" i="1"/>
  <c r="S28" i="1"/>
  <c r="U21" i="1"/>
  <c r="F24" i="1"/>
  <c r="S119" i="1"/>
  <c r="R129" i="1"/>
  <c r="F167" i="1"/>
  <c r="R183" i="1"/>
  <c r="F183" i="1" s="1"/>
  <c r="R174" i="1"/>
  <c r="R178" i="1"/>
  <c r="F181" i="1"/>
  <c r="J188" i="1"/>
  <c r="S188" i="1"/>
  <c r="T97" i="1"/>
  <c r="L153" i="1"/>
  <c r="J150" i="1"/>
  <c r="Q185" i="1"/>
  <c r="T188" i="1"/>
  <c r="M188" i="1"/>
  <c r="J197" i="1"/>
  <c r="S197" i="1"/>
  <c r="K198" i="1"/>
  <c r="T198" i="1"/>
  <c r="M200" i="1"/>
  <c r="O201" i="1"/>
  <c r="L150" i="1"/>
  <c r="G153" i="1"/>
  <c r="O153" i="1"/>
  <c r="K185" i="1"/>
  <c r="T185" i="1"/>
  <c r="L197" i="1"/>
  <c r="M198" i="1"/>
  <c r="N150" i="1"/>
  <c r="Q153" i="1"/>
  <c r="M185" i="1"/>
  <c r="G185" i="1"/>
  <c r="O185" i="1"/>
  <c r="K200" i="1"/>
  <c r="M201" i="1"/>
  <c r="K150" i="1"/>
  <c r="T150" i="1"/>
  <c r="N153" i="1"/>
  <c r="T31" i="1"/>
  <c r="P94" i="1"/>
  <c r="L97" i="1"/>
  <c r="H150" i="1"/>
  <c r="P150" i="1"/>
  <c r="G197" i="1"/>
  <c r="O197" i="1"/>
  <c r="J200" i="1"/>
  <c r="S200" i="1"/>
  <c r="L201" i="1"/>
  <c r="K94" i="1"/>
  <c r="T94" i="1"/>
  <c r="N97" i="1"/>
  <c r="N98" i="1" s="1"/>
  <c r="I197" i="1"/>
  <c r="Q197" i="1"/>
  <c r="S198" i="1"/>
  <c r="L200" i="1"/>
  <c r="U200" i="1"/>
  <c r="N201" i="1"/>
  <c r="G97" i="1"/>
  <c r="O97" i="1"/>
  <c r="F111" i="1"/>
  <c r="S21" i="1"/>
  <c r="P28" i="1"/>
  <c r="M28" i="1"/>
  <c r="H198" i="1"/>
  <c r="H21" i="1"/>
  <c r="P21" i="1"/>
  <c r="R24" i="1"/>
  <c r="H31" i="1"/>
  <c r="P31" i="1"/>
  <c r="I198" i="1"/>
  <c r="Q198" i="1"/>
  <c r="I200" i="1"/>
  <c r="Q200" i="1"/>
  <c r="K201" i="1"/>
  <c r="T201" i="1"/>
  <c r="K91" i="1"/>
  <c r="L94" i="1"/>
  <c r="R111" i="1"/>
  <c r="R151" i="1"/>
  <c r="K133" i="1"/>
  <c r="N168" i="1"/>
  <c r="K175" i="1"/>
  <c r="T175" i="1"/>
  <c r="K182" i="1"/>
  <c r="T182" i="1"/>
  <c r="P198" i="1"/>
  <c r="S201" i="1"/>
  <c r="L112" i="1"/>
  <c r="P126" i="1"/>
  <c r="S140" i="1"/>
  <c r="J198" i="1"/>
  <c r="R30" i="1"/>
  <c r="R31" i="1" s="1"/>
  <c r="U201" i="1"/>
  <c r="R55" i="1"/>
  <c r="F85" i="1"/>
  <c r="F87" i="1" s="1"/>
  <c r="M94" i="1"/>
  <c r="H97" i="1"/>
  <c r="P97" i="1"/>
  <c r="R96" i="1"/>
  <c r="N112" i="1"/>
  <c r="H119" i="1"/>
  <c r="P119" i="1"/>
  <c r="F117" i="1"/>
  <c r="F152" i="1" s="1"/>
  <c r="R122" i="1"/>
  <c r="F127" i="1"/>
  <c r="F129" i="1" s="1"/>
  <c r="U133" i="1"/>
  <c r="J133" i="1"/>
  <c r="M140" i="1"/>
  <c r="H147" i="1"/>
  <c r="P147" i="1"/>
  <c r="H153" i="1"/>
  <c r="P153" i="1"/>
  <c r="G168" i="1"/>
  <c r="O168" i="1"/>
  <c r="R171" i="1"/>
  <c r="F172" i="1"/>
  <c r="F174" i="1" s="1"/>
  <c r="L175" i="1"/>
  <c r="U175" i="1"/>
  <c r="L182" i="1"/>
  <c r="S185" i="1"/>
  <c r="L188" i="1"/>
  <c r="U188" i="1"/>
  <c r="S63" i="1"/>
  <c r="F15" i="1"/>
  <c r="F29" i="1" s="1"/>
  <c r="F31" i="1" s="1"/>
  <c r="K21" i="1"/>
  <c r="K197" i="1"/>
  <c r="T197" i="1"/>
  <c r="L198" i="1"/>
  <c r="G94" i="1"/>
  <c r="O94" i="1"/>
  <c r="S97" i="1"/>
  <c r="R115" i="1"/>
  <c r="F120" i="1"/>
  <c r="F122" i="1" s="1"/>
  <c r="G140" i="1"/>
  <c r="O140" i="1"/>
  <c r="F141" i="1"/>
  <c r="F143" i="1" s="1"/>
  <c r="I150" i="1"/>
  <c r="J153" i="1"/>
  <c r="S153" i="1"/>
  <c r="N175" i="1"/>
  <c r="U185" i="1"/>
  <c r="N188" i="1"/>
  <c r="H28" i="1"/>
  <c r="H140" i="1"/>
  <c r="K153" i="1"/>
  <c r="T153" i="1"/>
  <c r="G182" i="1"/>
  <c r="O182" i="1"/>
  <c r="G188" i="1"/>
  <c r="O188" i="1"/>
  <c r="K97" i="1"/>
  <c r="P140" i="1"/>
  <c r="R32" i="1"/>
  <c r="M21" i="1"/>
  <c r="K28" i="1"/>
  <c r="M197" i="1"/>
  <c r="N200" i="1"/>
  <c r="H201" i="1"/>
  <c r="P201" i="1"/>
  <c r="I94" i="1"/>
  <c r="Q94" i="1"/>
  <c r="J94" i="1"/>
  <c r="L119" i="1"/>
  <c r="T119" i="1"/>
  <c r="N126" i="1"/>
  <c r="F125" i="1"/>
  <c r="H133" i="1"/>
  <c r="P133" i="1"/>
  <c r="I140" i="1"/>
  <c r="Q140" i="1"/>
  <c r="U147" i="1"/>
  <c r="S150" i="1"/>
  <c r="K168" i="1"/>
  <c r="T168" i="1"/>
  <c r="H175" i="1"/>
  <c r="P175" i="1"/>
  <c r="H182" i="1"/>
  <c r="P182" i="1"/>
  <c r="H188" i="1"/>
  <c r="P188" i="1"/>
  <c r="R17" i="1"/>
  <c r="F17" i="1" s="1"/>
  <c r="U28" i="1"/>
  <c r="N197" i="1"/>
  <c r="G31" i="1"/>
  <c r="O31" i="1"/>
  <c r="G34" i="1"/>
  <c r="O34" i="1"/>
  <c r="I201" i="1"/>
  <c r="Q201" i="1"/>
  <c r="R73" i="1"/>
  <c r="K84" i="1"/>
  <c r="M97" i="1"/>
  <c r="K112" i="1"/>
  <c r="S112" i="1"/>
  <c r="M119" i="1"/>
  <c r="U119" i="1"/>
  <c r="R118" i="1"/>
  <c r="G126" i="1"/>
  <c r="O126" i="1"/>
  <c r="I133" i="1"/>
  <c r="Q133" i="1"/>
  <c r="F134" i="1"/>
  <c r="M147" i="1"/>
  <c r="M153" i="1"/>
  <c r="R164" i="1"/>
  <c r="L168" i="1"/>
  <c r="U168" i="1"/>
  <c r="I175" i="1"/>
  <c r="Q175" i="1"/>
  <c r="I182" i="1"/>
  <c r="R181" i="1"/>
  <c r="I188" i="1"/>
  <c r="Q188" i="1"/>
  <c r="T112" i="1"/>
  <c r="N119" i="1"/>
  <c r="H126" i="1"/>
  <c r="S133" i="1"/>
  <c r="R186" i="1"/>
  <c r="F186" i="1" s="1"/>
  <c r="S182" i="1"/>
  <c r="I185" i="1"/>
  <c r="J31" i="1"/>
  <c r="J34" i="1"/>
  <c r="R62" i="1"/>
  <c r="F60" i="1"/>
  <c r="F62" i="1" s="1"/>
  <c r="F19" i="1"/>
  <c r="K31" i="1"/>
  <c r="S31" i="1"/>
  <c r="K34" i="1"/>
  <c r="S34" i="1"/>
  <c r="G200" i="1"/>
  <c r="O200" i="1"/>
  <c r="M31" i="1"/>
  <c r="U31" i="1"/>
  <c r="M34" i="1"/>
  <c r="R93" i="1"/>
  <c r="R184" i="1"/>
  <c r="F184" i="1" s="1"/>
  <c r="F163" i="1"/>
  <c r="F164" i="1" s="1"/>
  <c r="M168" i="1"/>
  <c r="H197" i="1"/>
  <c r="G201" i="1"/>
  <c r="L31" i="1"/>
  <c r="L34" i="1"/>
  <c r="G21" i="1"/>
  <c r="N31" i="1"/>
  <c r="N34" i="1"/>
  <c r="R45" i="1"/>
  <c r="F43" i="1"/>
  <c r="R92" i="1"/>
  <c r="R48" i="1"/>
  <c r="F46" i="1"/>
  <c r="R83" i="1"/>
  <c r="F81" i="1"/>
  <c r="F83" i="1" s="1"/>
  <c r="R95" i="1"/>
  <c r="P197" i="1"/>
  <c r="G198" i="1"/>
  <c r="H34" i="1"/>
  <c r="P34" i="1"/>
  <c r="F149" i="1"/>
  <c r="M175" i="1"/>
  <c r="J185" i="1"/>
  <c r="O198" i="1"/>
  <c r="T200" i="1"/>
  <c r="T34" i="1"/>
  <c r="R76" i="1"/>
  <c r="F74" i="1"/>
  <c r="F76" i="1" s="1"/>
  <c r="F18" i="1"/>
  <c r="R20" i="1"/>
  <c r="F25" i="1"/>
  <c r="F27" i="1" s="1"/>
  <c r="I31" i="1"/>
  <c r="Q31" i="1"/>
  <c r="I34" i="1"/>
  <c r="Q34" i="1"/>
  <c r="S56" i="1"/>
  <c r="R90" i="1"/>
  <c r="F88" i="1"/>
  <c r="F90" i="1" s="1"/>
  <c r="F115" i="1"/>
  <c r="U182" i="1"/>
  <c r="M182" i="1"/>
  <c r="R149" i="1"/>
  <c r="R167" i="1"/>
  <c r="R187" i="1"/>
  <c r="U49" i="1"/>
  <c r="F50" i="1"/>
  <c r="F52" i="1" s="1"/>
  <c r="F57" i="1"/>
  <c r="F59" i="1" s="1"/>
  <c r="F71" i="1"/>
  <c r="F73" i="1" s="1"/>
  <c r="F78" i="1"/>
  <c r="F80" i="1" s="1"/>
  <c r="F169" i="1"/>
  <c r="F171" i="1" s="1"/>
  <c r="F176" i="1"/>
  <c r="F178" i="1" s="1"/>
  <c r="I98" i="1" l="1"/>
  <c r="R28" i="1"/>
  <c r="I154" i="1"/>
  <c r="N202" i="1"/>
  <c r="F168" i="1"/>
  <c r="O154" i="1"/>
  <c r="J98" i="1"/>
  <c r="U202" i="1"/>
  <c r="S189" i="1"/>
  <c r="U154" i="1"/>
  <c r="Q154" i="1"/>
  <c r="H189" i="1"/>
  <c r="J154" i="1"/>
  <c r="F175" i="1"/>
  <c r="I202" i="1"/>
  <c r="Q98" i="1"/>
  <c r="K154" i="1"/>
  <c r="N189" i="1"/>
  <c r="R150" i="1"/>
  <c r="S98" i="1"/>
  <c r="I189" i="1"/>
  <c r="F139" i="1"/>
  <c r="R175" i="1"/>
  <c r="P189" i="1"/>
  <c r="U98" i="1"/>
  <c r="R34" i="1"/>
  <c r="R84" i="1"/>
  <c r="R91" i="1"/>
  <c r="F147" i="1"/>
  <c r="R63" i="1"/>
  <c r="H98" i="1"/>
  <c r="P154" i="1"/>
  <c r="L154" i="1"/>
  <c r="M154" i="1"/>
  <c r="F112" i="1"/>
  <c r="F56" i="1"/>
  <c r="Q189" i="1"/>
  <c r="R126" i="1"/>
  <c r="R56" i="1"/>
  <c r="H154" i="1"/>
  <c r="G154" i="1"/>
  <c r="U189" i="1"/>
  <c r="N154" i="1"/>
  <c r="O199" i="1"/>
  <c r="H199" i="1"/>
  <c r="T154" i="1"/>
  <c r="F133" i="1"/>
  <c r="R112" i="1"/>
  <c r="S154" i="1"/>
  <c r="T189" i="1"/>
  <c r="R77" i="1"/>
  <c r="L189" i="1"/>
  <c r="M189" i="1"/>
  <c r="K189" i="1"/>
  <c r="O98" i="1"/>
  <c r="G98" i="1"/>
  <c r="P199" i="1"/>
  <c r="P98" i="1"/>
  <c r="T98" i="1"/>
  <c r="R188" i="1"/>
  <c r="F28" i="1"/>
  <c r="R185" i="1"/>
  <c r="R182" i="1"/>
  <c r="F126" i="1"/>
  <c r="F182" i="1"/>
  <c r="R168" i="1"/>
  <c r="R21" i="1"/>
  <c r="J189" i="1"/>
  <c r="F148" i="1"/>
  <c r="F150" i="1" s="1"/>
  <c r="G189" i="1"/>
  <c r="F136" i="1"/>
  <c r="R133" i="1"/>
  <c r="R153" i="1"/>
  <c r="O35" i="1"/>
  <c r="Q202" i="1"/>
  <c r="O189" i="1"/>
  <c r="T202" i="1"/>
  <c r="L98" i="1"/>
  <c r="L202" i="1"/>
  <c r="J202" i="1"/>
  <c r="T199" i="1"/>
  <c r="K98" i="1"/>
  <c r="P202" i="1"/>
  <c r="G202" i="1"/>
  <c r="G199" i="1"/>
  <c r="R97" i="1"/>
  <c r="R200" i="1"/>
  <c r="R201" i="1"/>
  <c r="F118" i="1"/>
  <c r="F119" i="1" s="1"/>
  <c r="R119" i="1"/>
  <c r="F153" i="1"/>
  <c r="F84" i="1"/>
  <c r="M202" i="1"/>
  <c r="G35" i="1"/>
  <c r="O202" i="1"/>
  <c r="R94" i="1"/>
  <c r="S202" i="1"/>
  <c r="H202" i="1"/>
  <c r="K202" i="1"/>
  <c r="M98" i="1"/>
  <c r="F198" i="1"/>
  <c r="R198" i="1"/>
  <c r="F77" i="1"/>
  <c r="Q199" i="1"/>
  <c r="Q35" i="1"/>
  <c r="F92" i="1"/>
  <c r="F45" i="1"/>
  <c r="L199" i="1"/>
  <c r="L35" i="1"/>
  <c r="F187" i="1"/>
  <c r="F201" i="1" s="1"/>
  <c r="K199" i="1"/>
  <c r="K35" i="1"/>
  <c r="P35" i="1"/>
  <c r="R35" i="1"/>
  <c r="S199" i="1"/>
  <c r="S35" i="1"/>
  <c r="R197" i="1"/>
  <c r="F63" i="1"/>
  <c r="I199" i="1"/>
  <c r="I203" i="1" s="1"/>
  <c r="I35" i="1"/>
  <c r="R49" i="1"/>
  <c r="H35" i="1"/>
  <c r="F91" i="1"/>
  <c r="N199" i="1"/>
  <c r="N203" i="1" s="1"/>
  <c r="N35" i="1"/>
  <c r="M199" i="1"/>
  <c r="M35" i="1"/>
  <c r="U199" i="1"/>
  <c r="U35" i="1"/>
  <c r="F32" i="1"/>
  <c r="F20" i="1"/>
  <c r="F21" i="1" s="1"/>
  <c r="F185" i="1"/>
  <c r="T35" i="1"/>
  <c r="F95" i="1"/>
  <c r="F97" i="1" s="1"/>
  <c r="F48" i="1"/>
  <c r="J199" i="1"/>
  <c r="J35" i="1"/>
  <c r="F140" i="1" l="1"/>
  <c r="R154" i="1"/>
  <c r="U203" i="1"/>
  <c r="F49" i="1"/>
  <c r="O203" i="1"/>
  <c r="H203" i="1"/>
  <c r="R189" i="1"/>
  <c r="W189" i="1"/>
  <c r="Q203" i="1"/>
  <c r="G203" i="1"/>
  <c r="P203" i="1"/>
  <c r="R202" i="1"/>
  <c r="J203" i="1"/>
  <c r="L203" i="1"/>
  <c r="F154" i="1"/>
  <c r="F188" i="1"/>
  <c r="F189" i="1" s="1"/>
  <c r="T203" i="1"/>
  <c r="R98" i="1"/>
  <c r="R199" i="1"/>
  <c r="M203" i="1"/>
  <c r="K203" i="1"/>
  <c r="S203" i="1"/>
  <c r="F200" i="1"/>
  <c r="F34" i="1"/>
  <c r="F94" i="1"/>
  <c r="F197" i="1"/>
  <c r="R203" i="1" l="1"/>
  <c r="F98" i="1"/>
  <c r="F199" i="1"/>
  <c r="F202" i="1"/>
  <c r="F35" i="1"/>
  <c r="F203" i="1" l="1"/>
</calcChain>
</file>

<file path=xl/sharedStrings.xml><?xml version="1.0" encoding="utf-8"?>
<sst xmlns="http://schemas.openxmlformats.org/spreadsheetml/2006/main" count="414" uniqueCount="56">
  <si>
    <t xml:space="preserve">  حصر المستشفيات والعاملين بها حسب المسمى الوظيفى والمنطقة الطبية عام 2018</t>
  </si>
  <si>
    <t>المنطقة</t>
  </si>
  <si>
    <t>مستشفى</t>
  </si>
  <si>
    <t>النوع</t>
  </si>
  <si>
    <t>الجنسية</t>
  </si>
  <si>
    <t>الجنس</t>
  </si>
  <si>
    <t>آخرون</t>
  </si>
  <si>
    <t>فنيوون</t>
  </si>
  <si>
    <t>تمريض</t>
  </si>
  <si>
    <t xml:space="preserve">صيادلة </t>
  </si>
  <si>
    <t>أسنان</t>
  </si>
  <si>
    <t>أطباء بشريون</t>
  </si>
  <si>
    <t>الجملة</t>
  </si>
  <si>
    <t>مستخدم</t>
  </si>
  <si>
    <t>مهنيون</t>
  </si>
  <si>
    <t>اداريون</t>
  </si>
  <si>
    <t>مساعد</t>
  </si>
  <si>
    <t>فنــى</t>
  </si>
  <si>
    <t>صيدلـى</t>
  </si>
  <si>
    <t>فنـى</t>
  </si>
  <si>
    <t>طبيب</t>
  </si>
  <si>
    <t>ممارس</t>
  </si>
  <si>
    <t>اخصائى</t>
  </si>
  <si>
    <t>استشارى</t>
  </si>
  <si>
    <t>دبــى</t>
  </si>
  <si>
    <t>البراحة</t>
  </si>
  <si>
    <t>عام</t>
  </si>
  <si>
    <t>مواطن</t>
  </si>
  <si>
    <t>ذكور</t>
  </si>
  <si>
    <t>اناث</t>
  </si>
  <si>
    <t xml:space="preserve"> </t>
  </si>
  <si>
    <t>غير مواطن</t>
  </si>
  <si>
    <t>الأمل</t>
  </si>
  <si>
    <t>نفسية</t>
  </si>
  <si>
    <t>المجموع</t>
  </si>
  <si>
    <t>الشارقــة</t>
  </si>
  <si>
    <t>الكويت</t>
  </si>
  <si>
    <t>خورفكان</t>
  </si>
  <si>
    <t>كلباء</t>
  </si>
  <si>
    <t>الذيد</t>
  </si>
  <si>
    <t>القاسمي</t>
  </si>
  <si>
    <t>القاسمي للنساء و الولادة</t>
  </si>
  <si>
    <t>ام القيوين</t>
  </si>
  <si>
    <t>راس الخيمة</t>
  </si>
  <si>
    <t>صقر</t>
  </si>
  <si>
    <t>شعم</t>
  </si>
  <si>
    <t>عبدالله بن عمران</t>
  </si>
  <si>
    <t>تخصصي</t>
  </si>
  <si>
    <t>عبيد الله</t>
  </si>
  <si>
    <t>عبيد الله لعلاج كبار السن و امراض الشيخوخة</t>
  </si>
  <si>
    <t>الفجيرة</t>
  </si>
  <si>
    <t>دبا الفجيرة</t>
  </si>
  <si>
    <t>مسافي</t>
  </si>
  <si>
    <t>اجمالى المستشفيات التابعة لوزارة الصحة ووقاية المجتمع</t>
  </si>
  <si>
    <t>مركز الإحصاء والأبحاث</t>
  </si>
  <si>
    <t xml:space="preserve">              جدول ( 28 )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</si>
</sst>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MS Sans Serif"/>
      <charset val="178"/>
    </font>
    <font>
      <b/>
      <sz val="10"/>
      <color theme="1"/>
      <name val="MS Sans Serif"/>
      <family val="2"/>
    </font>
    <font>
      <sz val="10"/>
      <color rgb="FFFF0000"/>
      <name val="MS Sans Serif"/>
      <family val="2"/>
    </font>
    <font>
      <sz val="10"/>
      <color theme="1"/>
      <name val="MS Sans Serif"/>
      <family val="2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sz val="10"/>
      <name val="Arial"/>
      <family val="2"/>
      <scheme val="minor"/>
    </font>
    <font>
      <sz val="12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name val="MS Sans Serif"/>
      <charset val="178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/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vertical="center"/>
    </xf>
    <xf numFmtId="0" fontId="13" fillId="5" borderId="10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vertical="center" textRotation="90" wrapText="1"/>
    </xf>
    <xf numFmtId="0" fontId="12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/>
    </xf>
    <xf numFmtId="0" fontId="10" fillId="5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/>
    </xf>
    <xf numFmtId="0" fontId="12" fillId="5" borderId="1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textRotation="90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11" fillId="5" borderId="1" xfId="0" applyFont="1" applyFill="1" applyBorder="1" applyAlignment="1">
      <alignment horizontal="center" vertical="center" textRotation="90"/>
    </xf>
    <xf numFmtId="0" fontId="10" fillId="5" borderId="1" xfId="0" applyFont="1" applyFill="1" applyBorder="1" applyAlignment="1">
      <alignment horizontal="center" vertical="center" textRotation="90" wrapText="1"/>
    </xf>
    <xf numFmtId="0" fontId="16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262922</xdr:colOff>
      <xdr:row>0</xdr:row>
      <xdr:rowOff>139257</xdr:rowOff>
    </xdr:from>
    <xdr:to>
      <xdr:col>20</xdr:col>
      <xdr:colOff>133969</xdr:colOff>
      <xdr:row>5</xdr:row>
      <xdr:rowOff>72106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1232174" y="139257"/>
          <a:ext cx="2755761" cy="749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E210"/>
  <sheetViews>
    <sheetView rightToLeft="1" tabSelected="1" zoomScale="70" zoomScaleNormal="70" workbookViewId="0">
      <selection activeCell="L95" sqref="L95"/>
    </sheetView>
  </sheetViews>
  <sheetFormatPr defaultColWidth="10.7109375" defaultRowHeight="12.75"/>
  <sheetData>
    <row r="1" spans="1:2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1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spans="1:2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</row>
    <row r="8" spans="1:2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</row>
    <row r="9" spans="1:21" ht="54.95" customHeight="1">
      <c r="A9" s="64" t="s">
        <v>54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spans="1:21" ht="19.5" customHeight="1">
      <c r="A10" s="37" t="s">
        <v>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spans="1:21" ht="16.5" customHeight="1">
      <c r="A11" s="37" t="s">
        <v>55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pans="1:21" ht="12.75" customHeight="1">
      <c r="A12" s="46" t="s">
        <v>1</v>
      </c>
      <c r="B12" s="46" t="s">
        <v>2</v>
      </c>
      <c r="C12" s="46" t="s">
        <v>3</v>
      </c>
      <c r="D12" s="46" t="s">
        <v>4</v>
      </c>
      <c r="E12" s="46" t="s">
        <v>5</v>
      </c>
      <c r="F12" s="28" t="s">
        <v>12</v>
      </c>
      <c r="G12" s="22" t="s">
        <v>6</v>
      </c>
      <c r="H12" s="23"/>
      <c r="I12" s="24"/>
      <c r="J12" s="22" t="s">
        <v>7</v>
      </c>
      <c r="K12" s="23"/>
      <c r="L12" s="22" t="s">
        <v>8</v>
      </c>
      <c r="M12" s="23"/>
      <c r="N12" s="22" t="s">
        <v>9</v>
      </c>
      <c r="O12" s="23"/>
      <c r="P12" s="22" t="s">
        <v>10</v>
      </c>
      <c r="Q12" s="23"/>
      <c r="R12" s="22" t="s">
        <v>11</v>
      </c>
      <c r="S12" s="23"/>
      <c r="T12" s="23"/>
      <c r="U12" s="24"/>
    </row>
    <row r="13" spans="1:21">
      <c r="A13" s="46"/>
      <c r="B13" s="46"/>
      <c r="C13" s="46"/>
      <c r="D13" s="46"/>
      <c r="E13" s="46"/>
      <c r="F13" s="29"/>
      <c r="G13" s="25"/>
      <c r="H13" s="26"/>
      <c r="I13" s="27"/>
      <c r="J13" s="25"/>
      <c r="K13" s="26"/>
      <c r="L13" s="25"/>
      <c r="M13" s="26"/>
      <c r="N13" s="25"/>
      <c r="O13" s="26"/>
      <c r="P13" s="25"/>
      <c r="Q13" s="26"/>
      <c r="R13" s="25"/>
      <c r="S13" s="26"/>
      <c r="T13" s="26"/>
      <c r="U13" s="27"/>
    </row>
    <row r="14" spans="1:21" ht="20.100000000000001" customHeight="1">
      <c r="A14" s="46"/>
      <c r="B14" s="46"/>
      <c r="C14" s="46"/>
      <c r="D14" s="46"/>
      <c r="E14" s="46"/>
      <c r="F14" s="30"/>
      <c r="G14" s="13" t="s">
        <v>13</v>
      </c>
      <c r="H14" s="13" t="s">
        <v>14</v>
      </c>
      <c r="I14" s="13" t="s">
        <v>15</v>
      </c>
      <c r="J14" s="13" t="s">
        <v>16</v>
      </c>
      <c r="K14" s="13" t="s">
        <v>17</v>
      </c>
      <c r="L14" s="13" t="s">
        <v>16</v>
      </c>
      <c r="M14" s="13" t="s">
        <v>17</v>
      </c>
      <c r="N14" s="13" t="s">
        <v>16</v>
      </c>
      <c r="O14" s="13" t="s">
        <v>18</v>
      </c>
      <c r="P14" s="13" t="s">
        <v>19</v>
      </c>
      <c r="Q14" s="13" t="s">
        <v>20</v>
      </c>
      <c r="R14" s="20" t="s">
        <v>12</v>
      </c>
      <c r="S14" s="13" t="s">
        <v>21</v>
      </c>
      <c r="T14" s="13" t="s">
        <v>22</v>
      </c>
      <c r="U14" s="12" t="s">
        <v>23</v>
      </c>
    </row>
    <row r="15" spans="1:21" ht="20.100000000000001" customHeight="1">
      <c r="A15" s="47" t="s">
        <v>24</v>
      </c>
      <c r="B15" s="48" t="s">
        <v>25</v>
      </c>
      <c r="C15" s="41" t="s">
        <v>26</v>
      </c>
      <c r="D15" s="45" t="s">
        <v>27</v>
      </c>
      <c r="E15" s="11" t="s">
        <v>28</v>
      </c>
      <c r="F15" s="13">
        <f>SUM(G15:R15)</f>
        <v>14</v>
      </c>
      <c r="G15" s="9">
        <v>0</v>
      </c>
      <c r="H15" s="9">
        <v>0</v>
      </c>
      <c r="I15" s="9">
        <v>7</v>
      </c>
      <c r="J15" s="9">
        <v>0</v>
      </c>
      <c r="K15" s="9">
        <v>3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14">
        <f>SUM(S15:U15)</f>
        <v>4</v>
      </c>
      <c r="S15" s="9">
        <v>0</v>
      </c>
      <c r="T15" s="9">
        <v>1</v>
      </c>
      <c r="U15" s="10">
        <v>3</v>
      </c>
    </row>
    <row r="16" spans="1:21" ht="20.100000000000001" customHeight="1">
      <c r="A16" s="47"/>
      <c r="B16" s="48"/>
      <c r="C16" s="41"/>
      <c r="D16" s="45"/>
      <c r="E16" s="11" t="s">
        <v>29</v>
      </c>
      <c r="F16" s="13">
        <f>SUM(G16:R16)</f>
        <v>104</v>
      </c>
      <c r="G16" s="9">
        <v>3</v>
      </c>
      <c r="H16" s="9">
        <v>0</v>
      </c>
      <c r="I16" s="9">
        <v>44</v>
      </c>
      <c r="J16" s="9">
        <v>0</v>
      </c>
      <c r="K16" s="9">
        <v>25</v>
      </c>
      <c r="L16" s="9">
        <v>0</v>
      </c>
      <c r="M16" s="9">
        <v>5</v>
      </c>
      <c r="N16" s="9">
        <v>2</v>
      </c>
      <c r="O16" s="9">
        <v>10</v>
      </c>
      <c r="P16" s="9">
        <v>0</v>
      </c>
      <c r="Q16" s="9">
        <v>1</v>
      </c>
      <c r="R16" s="14">
        <f>SUM(S16:U16)</f>
        <v>14</v>
      </c>
      <c r="S16" s="9">
        <v>5</v>
      </c>
      <c r="T16" s="9">
        <v>6</v>
      </c>
      <c r="U16" s="10">
        <v>3</v>
      </c>
    </row>
    <row r="17" spans="1:21" ht="20.100000000000001" customHeight="1">
      <c r="A17" s="47"/>
      <c r="B17" s="48"/>
      <c r="C17" s="41"/>
      <c r="D17" s="45"/>
      <c r="E17" s="13" t="s">
        <v>30</v>
      </c>
      <c r="F17" s="13">
        <f>SUM(G17:R17)</f>
        <v>118</v>
      </c>
      <c r="G17" s="13">
        <f t="shared" ref="G17:T17" si="0">SUM(G15:G16)</f>
        <v>3</v>
      </c>
      <c r="H17" s="13">
        <f t="shared" si="0"/>
        <v>0</v>
      </c>
      <c r="I17" s="13">
        <f t="shared" si="0"/>
        <v>51</v>
      </c>
      <c r="J17" s="13">
        <f t="shared" si="0"/>
        <v>0</v>
      </c>
      <c r="K17" s="13">
        <f t="shared" si="0"/>
        <v>28</v>
      </c>
      <c r="L17" s="13">
        <f t="shared" si="0"/>
        <v>0</v>
      </c>
      <c r="M17" s="13">
        <f t="shared" si="0"/>
        <v>5</v>
      </c>
      <c r="N17" s="13">
        <f t="shared" si="0"/>
        <v>2</v>
      </c>
      <c r="O17" s="13">
        <f t="shared" si="0"/>
        <v>10</v>
      </c>
      <c r="P17" s="13">
        <f t="shared" si="0"/>
        <v>0</v>
      </c>
      <c r="Q17" s="13">
        <f t="shared" si="0"/>
        <v>1</v>
      </c>
      <c r="R17" s="13">
        <f t="shared" si="0"/>
        <v>18</v>
      </c>
      <c r="S17" s="13">
        <f t="shared" si="0"/>
        <v>5</v>
      </c>
      <c r="T17" s="13">
        <f t="shared" si="0"/>
        <v>7</v>
      </c>
      <c r="U17" s="13">
        <f>SUM(U15:U16)</f>
        <v>6</v>
      </c>
    </row>
    <row r="18" spans="1:21" ht="20.100000000000001" customHeight="1">
      <c r="A18" s="47"/>
      <c r="B18" s="48"/>
      <c r="C18" s="41"/>
      <c r="D18" s="38" t="s">
        <v>31</v>
      </c>
      <c r="E18" s="11" t="s">
        <v>28</v>
      </c>
      <c r="F18" s="13">
        <f>SUM(G18:R18)</f>
        <v>112</v>
      </c>
      <c r="G18" s="9">
        <v>3</v>
      </c>
      <c r="H18" s="9">
        <v>7</v>
      </c>
      <c r="I18" s="9">
        <v>0</v>
      </c>
      <c r="J18" s="9">
        <v>5</v>
      </c>
      <c r="K18" s="9">
        <v>5</v>
      </c>
      <c r="L18" s="9">
        <v>11</v>
      </c>
      <c r="M18" s="9">
        <v>22</v>
      </c>
      <c r="N18" s="9">
        <v>8</v>
      </c>
      <c r="O18" s="9">
        <v>2</v>
      </c>
      <c r="P18" s="9">
        <v>0</v>
      </c>
      <c r="Q18" s="9">
        <v>3</v>
      </c>
      <c r="R18" s="13">
        <f>SUM(S18:U18)</f>
        <v>46</v>
      </c>
      <c r="S18" s="9">
        <v>9</v>
      </c>
      <c r="T18" s="10">
        <v>27</v>
      </c>
      <c r="U18" s="9">
        <v>10</v>
      </c>
    </row>
    <row r="19" spans="1:21" ht="20.100000000000001" customHeight="1">
      <c r="A19" s="47"/>
      <c r="B19" s="48"/>
      <c r="C19" s="41"/>
      <c r="D19" s="38"/>
      <c r="E19" s="11" t="s">
        <v>29</v>
      </c>
      <c r="F19" s="13">
        <f>SUM(G19:R19)</f>
        <v>224</v>
      </c>
      <c r="G19" s="9">
        <v>3</v>
      </c>
      <c r="H19" s="9">
        <v>0</v>
      </c>
      <c r="I19" s="9">
        <v>1</v>
      </c>
      <c r="J19" s="9">
        <v>2</v>
      </c>
      <c r="K19" s="9">
        <v>14</v>
      </c>
      <c r="L19" s="9">
        <v>18</v>
      </c>
      <c r="M19" s="9">
        <v>152</v>
      </c>
      <c r="N19" s="9">
        <v>1</v>
      </c>
      <c r="O19" s="9">
        <v>0</v>
      </c>
      <c r="P19" s="9">
        <v>0</v>
      </c>
      <c r="Q19" s="9">
        <v>1</v>
      </c>
      <c r="R19" s="13">
        <f>SUM(S19:U19)</f>
        <v>32</v>
      </c>
      <c r="S19" s="9">
        <v>13</v>
      </c>
      <c r="T19" s="10">
        <v>17</v>
      </c>
      <c r="U19" s="9">
        <v>2</v>
      </c>
    </row>
    <row r="20" spans="1:21" ht="20.100000000000001" customHeight="1">
      <c r="A20" s="47"/>
      <c r="B20" s="48"/>
      <c r="C20" s="41"/>
      <c r="D20" s="38"/>
      <c r="E20" s="13" t="s">
        <v>12</v>
      </c>
      <c r="F20" s="13">
        <f>SUM(F18:F19)</f>
        <v>336</v>
      </c>
      <c r="G20" s="13">
        <f t="shared" ref="G20:U20" si="1">SUM(G18:G19)</f>
        <v>6</v>
      </c>
      <c r="H20" s="13">
        <f t="shared" si="1"/>
        <v>7</v>
      </c>
      <c r="I20" s="13">
        <f t="shared" si="1"/>
        <v>1</v>
      </c>
      <c r="J20" s="13">
        <f t="shared" si="1"/>
        <v>7</v>
      </c>
      <c r="K20" s="13">
        <f t="shared" si="1"/>
        <v>19</v>
      </c>
      <c r="L20" s="13">
        <f t="shared" si="1"/>
        <v>29</v>
      </c>
      <c r="M20" s="13">
        <f t="shared" si="1"/>
        <v>174</v>
      </c>
      <c r="N20" s="13">
        <f t="shared" si="1"/>
        <v>9</v>
      </c>
      <c r="O20" s="13">
        <f t="shared" si="1"/>
        <v>2</v>
      </c>
      <c r="P20" s="13">
        <f t="shared" si="1"/>
        <v>0</v>
      </c>
      <c r="Q20" s="13">
        <f t="shared" si="1"/>
        <v>4</v>
      </c>
      <c r="R20" s="13">
        <f t="shared" si="1"/>
        <v>78</v>
      </c>
      <c r="S20" s="13">
        <f t="shared" si="1"/>
        <v>22</v>
      </c>
      <c r="T20" s="13">
        <f t="shared" si="1"/>
        <v>44</v>
      </c>
      <c r="U20" s="13">
        <f t="shared" si="1"/>
        <v>12</v>
      </c>
    </row>
    <row r="21" spans="1:21" ht="20.100000000000001" customHeight="1">
      <c r="A21" s="47"/>
      <c r="B21" s="48"/>
      <c r="C21" s="41"/>
      <c r="D21" s="39" t="s">
        <v>12</v>
      </c>
      <c r="E21" s="39"/>
      <c r="F21" s="13">
        <f>SUM(F17+F20)</f>
        <v>454</v>
      </c>
      <c r="G21" s="13">
        <f t="shared" ref="G21:U21" si="2">SUM(G17+G20)</f>
        <v>9</v>
      </c>
      <c r="H21" s="13">
        <f t="shared" si="2"/>
        <v>7</v>
      </c>
      <c r="I21" s="13">
        <f t="shared" si="2"/>
        <v>52</v>
      </c>
      <c r="J21" s="13">
        <f t="shared" si="2"/>
        <v>7</v>
      </c>
      <c r="K21" s="13">
        <f t="shared" si="2"/>
        <v>47</v>
      </c>
      <c r="L21" s="13">
        <f t="shared" si="2"/>
        <v>29</v>
      </c>
      <c r="M21" s="13">
        <f t="shared" si="2"/>
        <v>179</v>
      </c>
      <c r="N21" s="13">
        <f t="shared" si="2"/>
        <v>11</v>
      </c>
      <c r="O21" s="13">
        <f t="shared" si="2"/>
        <v>12</v>
      </c>
      <c r="P21" s="13">
        <f t="shared" si="2"/>
        <v>0</v>
      </c>
      <c r="Q21" s="13">
        <f t="shared" si="2"/>
        <v>5</v>
      </c>
      <c r="R21" s="13">
        <f t="shared" si="2"/>
        <v>96</v>
      </c>
      <c r="S21" s="13">
        <f t="shared" si="2"/>
        <v>27</v>
      </c>
      <c r="T21" s="13">
        <f t="shared" si="2"/>
        <v>51</v>
      </c>
      <c r="U21" s="13">
        <f t="shared" si="2"/>
        <v>18</v>
      </c>
    </row>
    <row r="22" spans="1:21" ht="20.100000000000001" customHeight="1">
      <c r="A22" s="47"/>
      <c r="B22" s="48" t="s">
        <v>32</v>
      </c>
      <c r="C22" s="41" t="s">
        <v>33</v>
      </c>
      <c r="D22" s="45" t="s">
        <v>27</v>
      </c>
      <c r="E22" s="11" t="s">
        <v>28</v>
      </c>
      <c r="F22" s="13">
        <f>SUM(G22:R22)</f>
        <v>12</v>
      </c>
      <c r="G22" s="9">
        <v>1</v>
      </c>
      <c r="H22" s="9">
        <v>0</v>
      </c>
      <c r="I22" s="9">
        <v>7</v>
      </c>
      <c r="J22" s="9">
        <v>0</v>
      </c>
      <c r="K22" s="9">
        <v>2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13">
        <f>SUM(S22:U22)</f>
        <v>2</v>
      </c>
      <c r="S22" s="9">
        <v>0</v>
      </c>
      <c r="T22" s="9">
        <v>2</v>
      </c>
      <c r="U22" s="9">
        <v>0</v>
      </c>
    </row>
    <row r="23" spans="1:21" ht="20.100000000000001" customHeight="1">
      <c r="A23" s="47"/>
      <c r="B23" s="48"/>
      <c r="C23" s="41"/>
      <c r="D23" s="45"/>
      <c r="E23" s="11" t="s">
        <v>29</v>
      </c>
      <c r="F23" s="13">
        <f>SUM(G23:R23)</f>
        <v>44</v>
      </c>
      <c r="G23" s="9">
        <v>0</v>
      </c>
      <c r="H23" s="9">
        <v>0</v>
      </c>
      <c r="I23" s="9">
        <v>22</v>
      </c>
      <c r="J23" s="9">
        <v>0</v>
      </c>
      <c r="K23" s="9">
        <v>21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13">
        <f>SUM(S23:U23)</f>
        <v>1</v>
      </c>
      <c r="S23" s="9">
        <v>0</v>
      </c>
      <c r="T23" s="9">
        <v>1</v>
      </c>
      <c r="U23" s="9">
        <v>0</v>
      </c>
    </row>
    <row r="24" spans="1:21" ht="20.100000000000001" customHeight="1">
      <c r="A24" s="47"/>
      <c r="B24" s="48"/>
      <c r="C24" s="41"/>
      <c r="D24" s="45"/>
      <c r="E24" s="13" t="s">
        <v>12</v>
      </c>
      <c r="F24" s="13">
        <f>SUM(F22:F23)</f>
        <v>56</v>
      </c>
      <c r="G24" s="13">
        <f t="shared" ref="G24:U24" si="3">SUM(G22:G23)</f>
        <v>1</v>
      </c>
      <c r="H24" s="13">
        <f t="shared" si="3"/>
        <v>0</v>
      </c>
      <c r="I24" s="13">
        <f t="shared" si="3"/>
        <v>29</v>
      </c>
      <c r="J24" s="13">
        <f t="shared" si="3"/>
        <v>0</v>
      </c>
      <c r="K24" s="13">
        <f t="shared" si="3"/>
        <v>23</v>
      </c>
      <c r="L24" s="13">
        <f t="shared" si="3"/>
        <v>0</v>
      </c>
      <c r="M24" s="13">
        <f t="shared" si="3"/>
        <v>0</v>
      </c>
      <c r="N24" s="13">
        <f t="shared" si="3"/>
        <v>0</v>
      </c>
      <c r="O24" s="13">
        <f t="shared" si="3"/>
        <v>0</v>
      </c>
      <c r="P24" s="13">
        <f t="shared" si="3"/>
        <v>0</v>
      </c>
      <c r="Q24" s="13">
        <f t="shared" si="3"/>
        <v>0</v>
      </c>
      <c r="R24" s="13">
        <f t="shared" si="3"/>
        <v>3</v>
      </c>
      <c r="S24" s="13">
        <f t="shared" si="3"/>
        <v>0</v>
      </c>
      <c r="T24" s="13">
        <f t="shared" si="3"/>
        <v>3</v>
      </c>
      <c r="U24" s="13">
        <f t="shared" si="3"/>
        <v>0</v>
      </c>
    </row>
    <row r="25" spans="1:21" ht="20.100000000000001" customHeight="1">
      <c r="A25" s="47"/>
      <c r="B25" s="48"/>
      <c r="C25" s="41"/>
      <c r="D25" s="38" t="s">
        <v>31</v>
      </c>
      <c r="E25" s="11" t="s">
        <v>28</v>
      </c>
      <c r="F25" s="13">
        <f>SUM(G25:R25)</f>
        <v>85</v>
      </c>
      <c r="G25" s="9">
        <v>0</v>
      </c>
      <c r="H25" s="9">
        <v>5</v>
      </c>
      <c r="I25" s="9">
        <v>0</v>
      </c>
      <c r="J25" s="9">
        <v>2</v>
      </c>
      <c r="K25" s="9">
        <v>5</v>
      </c>
      <c r="L25" s="9">
        <v>13</v>
      </c>
      <c r="M25" s="9">
        <v>31</v>
      </c>
      <c r="N25" s="9">
        <v>7</v>
      </c>
      <c r="O25" s="9">
        <v>0</v>
      </c>
      <c r="P25" s="9">
        <v>0</v>
      </c>
      <c r="Q25" s="9">
        <v>0</v>
      </c>
      <c r="R25" s="13">
        <f>SUM(S25:U25)</f>
        <v>22</v>
      </c>
      <c r="S25" s="9">
        <v>4</v>
      </c>
      <c r="T25" s="9">
        <v>13</v>
      </c>
      <c r="U25" s="9">
        <v>5</v>
      </c>
    </row>
    <row r="26" spans="1:21" ht="20.100000000000001" customHeight="1">
      <c r="A26" s="47"/>
      <c r="B26" s="48"/>
      <c r="C26" s="41"/>
      <c r="D26" s="38"/>
      <c r="E26" s="11" t="s">
        <v>29</v>
      </c>
      <c r="F26" s="13">
        <f>SUM(G26:R26)</f>
        <v>90</v>
      </c>
      <c r="G26" s="9">
        <v>0</v>
      </c>
      <c r="H26" s="9">
        <v>0</v>
      </c>
      <c r="I26" s="9">
        <v>1</v>
      </c>
      <c r="J26" s="9">
        <v>2</v>
      </c>
      <c r="K26" s="9">
        <v>11</v>
      </c>
      <c r="L26" s="9">
        <v>9</v>
      </c>
      <c r="M26" s="9">
        <v>47</v>
      </c>
      <c r="N26" s="9">
        <v>5</v>
      </c>
      <c r="O26" s="9">
        <v>0</v>
      </c>
      <c r="P26" s="9">
        <v>0</v>
      </c>
      <c r="Q26" s="9">
        <v>0</v>
      </c>
      <c r="R26" s="13">
        <f>SUM(S26:U26)</f>
        <v>15</v>
      </c>
      <c r="S26" s="9">
        <v>5</v>
      </c>
      <c r="T26" s="9">
        <v>9</v>
      </c>
      <c r="U26" s="9">
        <v>1</v>
      </c>
    </row>
    <row r="27" spans="1:21" ht="20.100000000000001" customHeight="1">
      <c r="A27" s="47"/>
      <c r="B27" s="48"/>
      <c r="C27" s="41"/>
      <c r="D27" s="38"/>
      <c r="E27" s="13" t="s">
        <v>12</v>
      </c>
      <c r="F27" s="13">
        <f t="shared" ref="F27:T27" si="4">SUM(F25:F26)</f>
        <v>175</v>
      </c>
      <c r="G27" s="13">
        <f t="shared" si="4"/>
        <v>0</v>
      </c>
      <c r="H27" s="13">
        <f t="shared" si="4"/>
        <v>5</v>
      </c>
      <c r="I27" s="13">
        <f t="shared" si="4"/>
        <v>1</v>
      </c>
      <c r="J27" s="13">
        <f t="shared" si="4"/>
        <v>4</v>
      </c>
      <c r="K27" s="13">
        <f t="shared" si="4"/>
        <v>16</v>
      </c>
      <c r="L27" s="13">
        <f t="shared" si="4"/>
        <v>22</v>
      </c>
      <c r="M27" s="13">
        <f t="shared" si="4"/>
        <v>78</v>
      </c>
      <c r="N27" s="13">
        <f t="shared" si="4"/>
        <v>12</v>
      </c>
      <c r="O27" s="13">
        <f t="shared" si="4"/>
        <v>0</v>
      </c>
      <c r="P27" s="13">
        <f t="shared" si="4"/>
        <v>0</v>
      </c>
      <c r="Q27" s="13">
        <f t="shared" si="4"/>
        <v>0</v>
      </c>
      <c r="R27" s="13">
        <f t="shared" si="4"/>
        <v>37</v>
      </c>
      <c r="S27" s="13">
        <f t="shared" si="4"/>
        <v>9</v>
      </c>
      <c r="T27" s="13">
        <f t="shared" si="4"/>
        <v>22</v>
      </c>
      <c r="U27" s="13">
        <f>SUM(U25:U26)</f>
        <v>6</v>
      </c>
    </row>
    <row r="28" spans="1:21" ht="20.100000000000001" customHeight="1">
      <c r="A28" s="47"/>
      <c r="B28" s="48"/>
      <c r="C28" s="41"/>
      <c r="D28" s="39" t="s">
        <v>12</v>
      </c>
      <c r="E28" s="39"/>
      <c r="F28" s="13">
        <f t="shared" ref="F28:T28" si="5">SUM(F24+F27)</f>
        <v>231</v>
      </c>
      <c r="G28" s="13">
        <f t="shared" si="5"/>
        <v>1</v>
      </c>
      <c r="H28" s="13">
        <f t="shared" si="5"/>
        <v>5</v>
      </c>
      <c r="I28" s="13">
        <f t="shared" si="5"/>
        <v>30</v>
      </c>
      <c r="J28" s="13">
        <f t="shared" si="5"/>
        <v>4</v>
      </c>
      <c r="K28" s="13">
        <f t="shared" si="5"/>
        <v>39</v>
      </c>
      <c r="L28" s="13">
        <f t="shared" si="5"/>
        <v>22</v>
      </c>
      <c r="M28" s="13">
        <f t="shared" si="5"/>
        <v>78</v>
      </c>
      <c r="N28" s="13">
        <f t="shared" si="5"/>
        <v>12</v>
      </c>
      <c r="O28" s="13">
        <f t="shared" si="5"/>
        <v>0</v>
      </c>
      <c r="P28" s="13">
        <f t="shared" si="5"/>
        <v>0</v>
      </c>
      <c r="Q28" s="13">
        <f t="shared" si="5"/>
        <v>0</v>
      </c>
      <c r="R28" s="13">
        <f t="shared" si="5"/>
        <v>40</v>
      </c>
      <c r="S28" s="13">
        <f t="shared" si="5"/>
        <v>9</v>
      </c>
      <c r="T28" s="13">
        <f t="shared" si="5"/>
        <v>25</v>
      </c>
      <c r="U28" s="13">
        <f>SUM(U24+U27)</f>
        <v>6</v>
      </c>
    </row>
    <row r="29" spans="1:21" ht="20.100000000000001" customHeight="1">
      <c r="A29" s="47"/>
      <c r="B29" s="49" t="s">
        <v>34</v>
      </c>
      <c r="C29" s="49"/>
      <c r="D29" s="45" t="s">
        <v>27</v>
      </c>
      <c r="E29" s="11" t="s">
        <v>28</v>
      </c>
      <c r="F29" s="13">
        <f t="shared" ref="F29:T30" si="6">SUM(F15+F22)</f>
        <v>26</v>
      </c>
      <c r="G29" s="9">
        <f t="shared" si="6"/>
        <v>1</v>
      </c>
      <c r="H29" s="9">
        <f t="shared" si="6"/>
        <v>0</v>
      </c>
      <c r="I29" s="9">
        <f t="shared" si="6"/>
        <v>14</v>
      </c>
      <c r="J29" s="9">
        <f t="shared" si="6"/>
        <v>0</v>
      </c>
      <c r="K29" s="9">
        <f t="shared" si="6"/>
        <v>5</v>
      </c>
      <c r="L29" s="9">
        <f t="shared" si="6"/>
        <v>0</v>
      </c>
      <c r="M29" s="9">
        <f t="shared" si="6"/>
        <v>0</v>
      </c>
      <c r="N29" s="9">
        <f t="shared" si="6"/>
        <v>0</v>
      </c>
      <c r="O29" s="9">
        <f t="shared" si="6"/>
        <v>0</v>
      </c>
      <c r="P29" s="9">
        <f t="shared" si="6"/>
        <v>0</v>
      </c>
      <c r="Q29" s="9">
        <f t="shared" si="6"/>
        <v>0</v>
      </c>
      <c r="R29" s="13">
        <f t="shared" si="6"/>
        <v>6</v>
      </c>
      <c r="S29" s="9">
        <f t="shared" si="6"/>
        <v>0</v>
      </c>
      <c r="T29" s="9">
        <f t="shared" si="6"/>
        <v>3</v>
      </c>
      <c r="U29" s="9">
        <f>SUM(U15+U22)</f>
        <v>3</v>
      </c>
    </row>
    <row r="30" spans="1:21" ht="20.100000000000001" customHeight="1">
      <c r="A30" s="47"/>
      <c r="B30" s="49"/>
      <c r="C30" s="49"/>
      <c r="D30" s="45"/>
      <c r="E30" s="11" t="s">
        <v>29</v>
      </c>
      <c r="F30" s="13">
        <f t="shared" si="6"/>
        <v>148</v>
      </c>
      <c r="G30" s="9">
        <f t="shared" si="6"/>
        <v>3</v>
      </c>
      <c r="H30" s="9">
        <f t="shared" si="6"/>
        <v>0</v>
      </c>
      <c r="I30" s="9">
        <f t="shared" si="6"/>
        <v>66</v>
      </c>
      <c r="J30" s="9">
        <f t="shared" si="6"/>
        <v>0</v>
      </c>
      <c r="K30" s="9">
        <f t="shared" si="6"/>
        <v>46</v>
      </c>
      <c r="L30" s="9">
        <f t="shared" si="6"/>
        <v>0</v>
      </c>
      <c r="M30" s="9">
        <f t="shared" si="6"/>
        <v>5</v>
      </c>
      <c r="N30" s="9">
        <f t="shared" si="6"/>
        <v>2</v>
      </c>
      <c r="O30" s="9">
        <f t="shared" si="6"/>
        <v>10</v>
      </c>
      <c r="P30" s="9">
        <f t="shared" si="6"/>
        <v>0</v>
      </c>
      <c r="Q30" s="9">
        <f t="shared" si="6"/>
        <v>1</v>
      </c>
      <c r="R30" s="13">
        <f t="shared" si="6"/>
        <v>15</v>
      </c>
      <c r="S30" s="9">
        <f t="shared" si="6"/>
        <v>5</v>
      </c>
      <c r="T30" s="9">
        <f t="shared" si="6"/>
        <v>7</v>
      </c>
      <c r="U30" s="9">
        <f>SUM(U16+U23)</f>
        <v>3</v>
      </c>
    </row>
    <row r="31" spans="1:21" ht="20.100000000000001" customHeight="1">
      <c r="A31" s="47"/>
      <c r="B31" s="49"/>
      <c r="C31" s="49"/>
      <c r="D31" s="45"/>
      <c r="E31" s="13" t="s">
        <v>12</v>
      </c>
      <c r="F31" s="13">
        <f t="shared" ref="F31:T31" si="7">SUM(F29:F30)</f>
        <v>174</v>
      </c>
      <c r="G31" s="13">
        <f t="shared" si="7"/>
        <v>4</v>
      </c>
      <c r="H31" s="13">
        <f t="shared" si="7"/>
        <v>0</v>
      </c>
      <c r="I31" s="13">
        <f t="shared" si="7"/>
        <v>80</v>
      </c>
      <c r="J31" s="13">
        <f t="shared" si="7"/>
        <v>0</v>
      </c>
      <c r="K31" s="13">
        <f t="shared" si="7"/>
        <v>51</v>
      </c>
      <c r="L31" s="13">
        <f t="shared" si="7"/>
        <v>0</v>
      </c>
      <c r="M31" s="13">
        <f t="shared" si="7"/>
        <v>5</v>
      </c>
      <c r="N31" s="13">
        <f t="shared" si="7"/>
        <v>2</v>
      </c>
      <c r="O31" s="13">
        <f t="shared" si="7"/>
        <v>10</v>
      </c>
      <c r="P31" s="13">
        <f t="shared" si="7"/>
        <v>0</v>
      </c>
      <c r="Q31" s="13">
        <f t="shared" si="7"/>
        <v>1</v>
      </c>
      <c r="R31" s="13">
        <f t="shared" si="7"/>
        <v>21</v>
      </c>
      <c r="S31" s="13">
        <f t="shared" si="7"/>
        <v>5</v>
      </c>
      <c r="T31" s="13">
        <f t="shared" si="7"/>
        <v>10</v>
      </c>
      <c r="U31" s="13">
        <f>SUM(U29:U30)</f>
        <v>6</v>
      </c>
    </row>
    <row r="32" spans="1:21" ht="20.100000000000001" customHeight="1">
      <c r="A32" s="47"/>
      <c r="B32" s="49"/>
      <c r="C32" s="49"/>
      <c r="D32" s="38" t="s">
        <v>31</v>
      </c>
      <c r="E32" s="11" t="s">
        <v>28</v>
      </c>
      <c r="F32" s="13">
        <f t="shared" ref="F32:T33" si="8">SUM(F18+F25)</f>
        <v>197</v>
      </c>
      <c r="G32" s="9">
        <f t="shared" si="8"/>
        <v>3</v>
      </c>
      <c r="H32" s="9">
        <f t="shared" si="8"/>
        <v>12</v>
      </c>
      <c r="I32" s="9">
        <f t="shared" si="8"/>
        <v>0</v>
      </c>
      <c r="J32" s="9">
        <f t="shared" si="8"/>
        <v>7</v>
      </c>
      <c r="K32" s="9">
        <f t="shared" si="8"/>
        <v>10</v>
      </c>
      <c r="L32" s="9">
        <f t="shared" si="8"/>
        <v>24</v>
      </c>
      <c r="M32" s="9">
        <f t="shared" si="8"/>
        <v>53</v>
      </c>
      <c r="N32" s="9">
        <f t="shared" si="8"/>
        <v>15</v>
      </c>
      <c r="O32" s="9">
        <f t="shared" si="8"/>
        <v>2</v>
      </c>
      <c r="P32" s="9">
        <f t="shared" si="8"/>
        <v>0</v>
      </c>
      <c r="Q32" s="9">
        <f t="shared" si="8"/>
        <v>3</v>
      </c>
      <c r="R32" s="13">
        <f t="shared" si="8"/>
        <v>68</v>
      </c>
      <c r="S32" s="9">
        <f t="shared" si="8"/>
        <v>13</v>
      </c>
      <c r="T32" s="9">
        <f t="shared" si="8"/>
        <v>40</v>
      </c>
      <c r="U32" s="9">
        <f>SUM(U18+U25)</f>
        <v>15</v>
      </c>
    </row>
    <row r="33" spans="1:23" ht="20.100000000000001" customHeight="1">
      <c r="A33" s="47"/>
      <c r="B33" s="49"/>
      <c r="C33" s="49"/>
      <c r="D33" s="38"/>
      <c r="E33" s="11" t="s">
        <v>29</v>
      </c>
      <c r="F33" s="13">
        <f>SUM(G33:R33)</f>
        <v>314</v>
      </c>
      <c r="G33" s="9">
        <f t="shared" si="8"/>
        <v>3</v>
      </c>
      <c r="H33" s="9">
        <f t="shared" si="8"/>
        <v>0</v>
      </c>
      <c r="I33" s="9">
        <f t="shared" si="8"/>
        <v>2</v>
      </c>
      <c r="J33" s="9">
        <f t="shared" si="8"/>
        <v>4</v>
      </c>
      <c r="K33" s="9">
        <f t="shared" si="8"/>
        <v>25</v>
      </c>
      <c r="L33" s="9">
        <f t="shared" si="8"/>
        <v>27</v>
      </c>
      <c r="M33" s="9">
        <f t="shared" si="8"/>
        <v>199</v>
      </c>
      <c r="N33" s="9">
        <f t="shared" si="8"/>
        <v>6</v>
      </c>
      <c r="O33" s="9">
        <f t="shared" si="8"/>
        <v>0</v>
      </c>
      <c r="P33" s="9">
        <f t="shared" si="8"/>
        <v>0</v>
      </c>
      <c r="Q33" s="9">
        <f t="shared" si="8"/>
        <v>1</v>
      </c>
      <c r="R33" s="13">
        <f t="shared" si="8"/>
        <v>47</v>
      </c>
      <c r="S33" s="9">
        <f t="shared" si="8"/>
        <v>18</v>
      </c>
      <c r="T33" s="9">
        <f t="shared" si="8"/>
        <v>26</v>
      </c>
      <c r="U33" s="9">
        <f>SUM(U19+U26)</f>
        <v>3</v>
      </c>
    </row>
    <row r="34" spans="1:23" ht="20.100000000000001" customHeight="1">
      <c r="A34" s="47"/>
      <c r="B34" s="49"/>
      <c r="C34" s="49"/>
      <c r="D34" s="38"/>
      <c r="E34" s="13" t="s">
        <v>12</v>
      </c>
      <c r="F34" s="13">
        <f>SUM(F32:F33)</f>
        <v>511</v>
      </c>
      <c r="G34" s="13">
        <f t="shared" ref="G34:U34" si="9">SUM(G32:G33)</f>
        <v>6</v>
      </c>
      <c r="H34" s="13">
        <f t="shared" si="9"/>
        <v>12</v>
      </c>
      <c r="I34" s="13">
        <f t="shared" si="9"/>
        <v>2</v>
      </c>
      <c r="J34" s="13">
        <f t="shared" si="9"/>
        <v>11</v>
      </c>
      <c r="K34" s="13">
        <f t="shared" si="9"/>
        <v>35</v>
      </c>
      <c r="L34" s="13">
        <f t="shared" si="9"/>
        <v>51</v>
      </c>
      <c r="M34" s="13">
        <f t="shared" si="9"/>
        <v>252</v>
      </c>
      <c r="N34" s="13">
        <f t="shared" si="9"/>
        <v>21</v>
      </c>
      <c r="O34" s="13">
        <f t="shared" si="9"/>
        <v>2</v>
      </c>
      <c r="P34" s="13">
        <f t="shared" si="9"/>
        <v>0</v>
      </c>
      <c r="Q34" s="13">
        <f t="shared" si="9"/>
        <v>4</v>
      </c>
      <c r="R34" s="13">
        <f t="shared" si="9"/>
        <v>115</v>
      </c>
      <c r="S34" s="13">
        <f t="shared" si="9"/>
        <v>31</v>
      </c>
      <c r="T34" s="13">
        <f t="shared" si="9"/>
        <v>66</v>
      </c>
      <c r="U34" s="13">
        <f t="shared" si="9"/>
        <v>18</v>
      </c>
    </row>
    <row r="35" spans="1:23" ht="20.100000000000001" customHeight="1">
      <c r="A35" s="47"/>
      <c r="B35" s="49"/>
      <c r="C35" s="49"/>
      <c r="D35" s="39" t="s">
        <v>12</v>
      </c>
      <c r="E35" s="39"/>
      <c r="F35" s="13">
        <f t="shared" ref="F35:T35" si="10">SUM(F31+F34)</f>
        <v>685</v>
      </c>
      <c r="G35" s="13">
        <f t="shared" si="10"/>
        <v>10</v>
      </c>
      <c r="H35" s="13">
        <f t="shared" si="10"/>
        <v>12</v>
      </c>
      <c r="I35" s="13">
        <f t="shared" si="10"/>
        <v>82</v>
      </c>
      <c r="J35" s="13">
        <f t="shared" si="10"/>
        <v>11</v>
      </c>
      <c r="K35" s="13">
        <f t="shared" si="10"/>
        <v>86</v>
      </c>
      <c r="L35" s="13">
        <f t="shared" si="10"/>
        <v>51</v>
      </c>
      <c r="M35" s="13">
        <f t="shared" si="10"/>
        <v>257</v>
      </c>
      <c r="N35" s="13">
        <f t="shared" si="10"/>
        <v>23</v>
      </c>
      <c r="O35" s="13">
        <f t="shared" si="10"/>
        <v>12</v>
      </c>
      <c r="P35" s="13">
        <f t="shared" si="10"/>
        <v>0</v>
      </c>
      <c r="Q35" s="13">
        <f t="shared" si="10"/>
        <v>5</v>
      </c>
      <c r="R35" s="13">
        <f t="shared" si="10"/>
        <v>136</v>
      </c>
      <c r="S35" s="13">
        <f t="shared" si="10"/>
        <v>36</v>
      </c>
      <c r="T35" s="13">
        <f t="shared" si="10"/>
        <v>76</v>
      </c>
      <c r="U35" s="13">
        <f>SUM(U31+U34)</f>
        <v>24</v>
      </c>
    </row>
    <row r="36" spans="1:23" ht="20.100000000000001" customHeight="1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</row>
    <row r="37" spans="1:23" ht="20.100000000000001" customHeight="1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</row>
    <row r="38" spans="1:23" s="1" customFormat="1" ht="20.100000000000001" customHeight="1">
      <c r="A38" s="37" t="s">
        <v>0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</row>
    <row r="39" spans="1:23" s="1" customFormat="1" ht="12.75" customHeight="1">
      <c r="A39" s="37" t="s">
        <v>55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</row>
    <row r="40" spans="1:23" s="1" customFormat="1" ht="17.25" customHeight="1">
      <c r="A40" s="46" t="s">
        <v>1</v>
      </c>
      <c r="B40" s="46" t="s">
        <v>2</v>
      </c>
      <c r="C40" s="46" t="s">
        <v>3</v>
      </c>
      <c r="D40" s="46" t="s">
        <v>4</v>
      </c>
      <c r="E40" s="46" t="s">
        <v>5</v>
      </c>
      <c r="F40" s="28" t="s">
        <v>12</v>
      </c>
      <c r="G40" s="31" t="s">
        <v>6</v>
      </c>
      <c r="H40" s="34"/>
      <c r="I40" s="31"/>
      <c r="J40" s="31" t="s">
        <v>7</v>
      </c>
      <c r="K40" s="34"/>
      <c r="L40" s="31" t="s">
        <v>8</v>
      </c>
      <c r="M40" s="34"/>
      <c r="N40" s="31" t="s">
        <v>9</v>
      </c>
      <c r="O40" s="34"/>
      <c r="P40" s="31" t="s">
        <v>10</v>
      </c>
      <c r="Q40" s="34"/>
      <c r="R40" s="31" t="s">
        <v>11</v>
      </c>
      <c r="S40" s="33"/>
      <c r="T40" s="33"/>
      <c r="U40" s="34"/>
    </row>
    <row r="41" spans="1:23" s="1" customFormat="1" ht="18.75" customHeight="1">
      <c r="A41" s="46"/>
      <c r="B41" s="46"/>
      <c r="C41" s="46"/>
      <c r="D41" s="46"/>
      <c r="E41" s="46"/>
      <c r="F41" s="29"/>
      <c r="G41" s="32"/>
      <c r="H41" s="36"/>
      <c r="I41" s="32"/>
      <c r="J41" s="32"/>
      <c r="K41" s="36"/>
      <c r="L41" s="32"/>
      <c r="M41" s="36"/>
      <c r="N41" s="32"/>
      <c r="O41" s="36"/>
      <c r="P41" s="32"/>
      <c r="Q41" s="36"/>
      <c r="R41" s="32"/>
      <c r="S41" s="35"/>
      <c r="T41" s="35"/>
      <c r="U41" s="36"/>
    </row>
    <row r="42" spans="1:23" s="1" customFormat="1" ht="20.25" customHeight="1">
      <c r="A42" s="46"/>
      <c r="B42" s="46"/>
      <c r="C42" s="46"/>
      <c r="D42" s="46"/>
      <c r="E42" s="46"/>
      <c r="F42" s="30"/>
      <c r="G42" s="15" t="s">
        <v>13</v>
      </c>
      <c r="H42" s="15" t="s">
        <v>14</v>
      </c>
      <c r="I42" s="15" t="s">
        <v>15</v>
      </c>
      <c r="J42" s="15" t="s">
        <v>16</v>
      </c>
      <c r="K42" s="15" t="s">
        <v>17</v>
      </c>
      <c r="L42" s="15" t="s">
        <v>16</v>
      </c>
      <c r="M42" s="15" t="s">
        <v>17</v>
      </c>
      <c r="N42" s="15" t="s">
        <v>16</v>
      </c>
      <c r="O42" s="15" t="s">
        <v>18</v>
      </c>
      <c r="P42" s="15" t="s">
        <v>19</v>
      </c>
      <c r="Q42" s="15" t="s">
        <v>20</v>
      </c>
      <c r="R42" s="21"/>
      <c r="S42" s="15" t="s">
        <v>21</v>
      </c>
      <c r="T42" s="15" t="s">
        <v>22</v>
      </c>
      <c r="U42" s="15" t="s">
        <v>23</v>
      </c>
    </row>
    <row r="43" spans="1:23" ht="18.95" customHeight="1">
      <c r="A43" s="47" t="s">
        <v>35</v>
      </c>
      <c r="B43" s="48" t="s">
        <v>36</v>
      </c>
      <c r="C43" s="55" t="s">
        <v>26</v>
      </c>
      <c r="D43" s="45" t="s">
        <v>27</v>
      </c>
      <c r="E43" s="11" t="s">
        <v>28</v>
      </c>
      <c r="F43" s="9">
        <f>SUM(G43:R43)</f>
        <v>13</v>
      </c>
      <c r="G43" s="9">
        <v>1</v>
      </c>
      <c r="H43" s="9">
        <v>0</v>
      </c>
      <c r="I43" s="9">
        <v>8</v>
      </c>
      <c r="J43" s="9">
        <v>0</v>
      </c>
      <c r="K43" s="9">
        <v>1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f>SUM(S43:U43)</f>
        <v>3</v>
      </c>
      <c r="S43" s="9">
        <v>2</v>
      </c>
      <c r="T43" s="9">
        <v>1</v>
      </c>
      <c r="U43" s="9">
        <v>0</v>
      </c>
      <c r="W43" s="2"/>
    </row>
    <row r="44" spans="1:23" ht="18.95" customHeight="1">
      <c r="A44" s="47"/>
      <c r="B44" s="48"/>
      <c r="C44" s="55"/>
      <c r="D44" s="45"/>
      <c r="E44" s="11" t="s">
        <v>29</v>
      </c>
      <c r="F44" s="9">
        <f>SUM(G44:R44)</f>
        <v>50</v>
      </c>
      <c r="G44" s="9">
        <v>0</v>
      </c>
      <c r="H44" s="9">
        <v>0</v>
      </c>
      <c r="I44" s="9">
        <v>28</v>
      </c>
      <c r="J44" s="9">
        <v>0</v>
      </c>
      <c r="K44" s="9">
        <v>11</v>
      </c>
      <c r="L44" s="9">
        <v>1</v>
      </c>
      <c r="M44" s="9">
        <v>5</v>
      </c>
      <c r="N44" s="9">
        <v>1</v>
      </c>
      <c r="O44" s="9">
        <v>3</v>
      </c>
      <c r="P44" s="9">
        <v>0</v>
      </c>
      <c r="Q44" s="9">
        <v>0</v>
      </c>
      <c r="R44" s="9">
        <f>SUM(S44:U44)</f>
        <v>1</v>
      </c>
      <c r="S44" s="9">
        <v>1</v>
      </c>
      <c r="T44" s="9">
        <v>0</v>
      </c>
      <c r="U44" s="9">
        <v>0</v>
      </c>
      <c r="W44" s="3"/>
    </row>
    <row r="45" spans="1:23" ht="18.95" customHeight="1">
      <c r="A45" s="47"/>
      <c r="B45" s="48"/>
      <c r="C45" s="55"/>
      <c r="D45" s="45"/>
      <c r="E45" s="13" t="s">
        <v>12</v>
      </c>
      <c r="F45" s="13">
        <f>SUM(F43:F44)</f>
        <v>63</v>
      </c>
      <c r="G45" s="13">
        <f t="shared" ref="G45:U45" si="11">SUM(G43:G44)</f>
        <v>1</v>
      </c>
      <c r="H45" s="13">
        <f t="shared" si="11"/>
        <v>0</v>
      </c>
      <c r="I45" s="13">
        <f t="shared" si="11"/>
        <v>36</v>
      </c>
      <c r="J45" s="13">
        <f t="shared" si="11"/>
        <v>0</v>
      </c>
      <c r="K45" s="13">
        <f t="shared" si="11"/>
        <v>12</v>
      </c>
      <c r="L45" s="13">
        <f t="shared" si="11"/>
        <v>1</v>
      </c>
      <c r="M45" s="13">
        <f t="shared" si="11"/>
        <v>5</v>
      </c>
      <c r="N45" s="13">
        <f t="shared" si="11"/>
        <v>1</v>
      </c>
      <c r="O45" s="13">
        <f t="shared" si="11"/>
        <v>3</v>
      </c>
      <c r="P45" s="13">
        <f t="shared" si="11"/>
        <v>0</v>
      </c>
      <c r="Q45" s="13">
        <f t="shared" si="11"/>
        <v>0</v>
      </c>
      <c r="R45" s="13">
        <f t="shared" si="11"/>
        <v>4</v>
      </c>
      <c r="S45" s="13">
        <f t="shared" si="11"/>
        <v>3</v>
      </c>
      <c r="T45" s="13">
        <f t="shared" si="11"/>
        <v>1</v>
      </c>
      <c r="U45" s="13">
        <f t="shared" si="11"/>
        <v>0</v>
      </c>
      <c r="W45" s="4"/>
    </row>
    <row r="46" spans="1:23" ht="18.95" customHeight="1">
      <c r="A46" s="47"/>
      <c r="B46" s="48"/>
      <c r="C46" s="55"/>
      <c r="D46" s="38" t="s">
        <v>31</v>
      </c>
      <c r="E46" s="11" t="s">
        <v>28</v>
      </c>
      <c r="F46" s="9">
        <f>SUM(G46:R46)</f>
        <v>99</v>
      </c>
      <c r="G46" s="9">
        <v>8</v>
      </c>
      <c r="H46" s="9">
        <v>0</v>
      </c>
      <c r="I46" s="9">
        <v>2</v>
      </c>
      <c r="J46" s="9">
        <v>5</v>
      </c>
      <c r="K46" s="9">
        <v>6</v>
      </c>
      <c r="L46" s="9">
        <v>15</v>
      </c>
      <c r="M46" s="9">
        <v>18</v>
      </c>
      <c r="N46" s="9">
        <v>4</v>
      </c>
      <c r="O46" s="9">
        <v>0</v>
      </c>
      <c r="P46" s="9">
        <v>0</v>
      </c>
      <c r="Q46" s="9">
        <v>0</v>
      </c>
      <c r="R46" s="9">
        <f>SUM(S46:U46)</f>
        <v>41</v>
      </c>
      <c r="S46" s="9">
        <v>16</v>
      </c>
      <c r="T46" s="9">
        <v>18</v>
      </c>
      <c r="U46" s="9">
        <v>7</v>
      </c>
      <c r="W46" s="4"/>
    </row>
    <row r="47" spans="1:23" ht="18.95" customHeight="1">
      <c r="A47" s="47"/>
      <c r="B47" s="48"/>
      <c r="C47" s="55"/>
      <c r="D47" s="38"/>
      <c r="E47" s="11" t="s">
        <v>29</v>
      </c>
      <c r="F47" s="9">
        <f>SUM(G47:R47)</f>
        <v>181</v>
      </c>
      <c r="G47" s="9">
        <v>4</v>
      </c>
      <c r="H47" s="9">
        <v>0</v>
      </c>
      <c r="I47" s="9">
        <v>0</v>
      </c>
      <c r="J47" s="9">
        <v>4</v>
      </c>
      <c r="K47" s="9">
        <v>19</v>
      </c>
      <c r="L47" s="9">
        <v>21</v>
      </c>
      <c r="M47" s="9">
        <v>111</v>
      </c>
      <c r="N47" s="9">
        <v>2</v>
      </c>
      <c r="O47" s="9">
        <v>0</v>
      </c>
      <c r="P47" s="9">
        <v>0</v>
      </c>
      <c r="Q47" s="9">
        <v>0</v>
      </c>
      <c r="R47" s="9">
        <f>SUM(S47:U47)</f>
        <v>20</v>
      </c>
      <c r="S47" s="9">
        <v>16</v>
      </c>
      <c r="T47" s="9">
        <v>3</v>
      </c>
      <c r="U47" s="9">
        <v>1</v>
      </c>
      <c r="W47" s="4"/>
    </row>
    <row r="48" spans="1:23" ht="18.95" customHeight="1">
      <c r="A48" s="47"/>
      <c r="B48" s="48"/>
      <c r="C48" s="55"/>
      <c r="D48" s="38"/>
      <c r="E48" s="13" t="s">
        <v>12</v>
      </c>
      <c r="F48" s="13">
        <f>SUM(F46:F47)</f>
        <v>280</v>
      </c>
      <c r="G48" s="13">
        <f t="shared" ref="G48:U48" si="12">SUM(G46:G47)</f>
        <v>12</v>
      </c>
      <c r="H48" s="13">
        <f t="shared" si="12"/>
        <v>0</v>
      </c>
      <c r="I48" s="13">
        <f t="shared" si="12"/>
        <v>2</v>
      </c>
      <c r="J48" s="13">
        <f t="shared" si="12"/>
        <v>9</v>
      </c>
      <c r="K48" s="13">
        <f t="shared" si="12"/>
        <v>25</v>
      </c>
      <c r="L48" s="13">
        <f t="shared" si="12"/>
        <v>36</v>
      </c>
      <c r="M48" s="13">
        <f t="shared" si="12"/>
        <v>129</v>
      </c>
      <c r="N48" s="13">
        <f t="shared" si="12"/>
        <v>6</v>
      </c>
      <c r="O48" s="13">
        <f t="shared" si="12"/>
        <v>0</v>
      </c>
      <c r="P48" s="13">
        <f t="shared" si="12"/>
        <v>0</v>
      </c>
      <c r="Q48" s="13">
        <f t="shared" si="12"/>
        <v>0</v>
      </c>
      <c r="R48" s="13">
        <f t="shared" si="12"/>
        <v>61</v>
      </c>
      <c r="S48" s="13">
        <f t="shared" si="12"/>
        <v>32</v>
      </c>
      <c r="T48" s="13">
        <f t="shared" si="12"/>
        <v>21</v>
      </c>
      <c r="U48" s="13">
        <f t="shared" si="12"/>
        <v>8</v>
      </c>
      <c r="W48" s="5"/>
    </row>
    <row r="49" spans="1:23" ht="18.95" customHeight="1">
      <c r="A49" s="47"/>
      <c r="B49" s="48"/>
      <c r="C49" s="55"/>
      <c r="D49" s="39" t="s">
        <v>12</v>
      </c>
      <c r="E49" s="39"/>
      <c r="F49" s="13">
        <f>SUM(F45+F48)</f>
        <v>343</v>
      </c>
      <c r="G49" s="13">
        <f t="shared" ref="G49:U49" si="13">SUM(G45+G48)</f>
        <v>13</v>
      </c>
      <c r="H49" s="13">
        <f t="shared" si="13"/>
        <v>0</v>
      </c>
      <c r="I49" s="13">
        <f t="shared" si="13"/>
        <v>38</v>
      </c>
      <c r="J49" s="13">
        <f t="shared" si="13"/>
        <v>9</v>
      </c>
      <c r="K49" s="13">
        <f t="shared" si="13"/>
        <v>37</v>
      </c>
      <c r="L49" s="13">
        <f t="shared" si="13"/>
        <v>37</v>
      </c>
      <c r="M49" s="13">
        <f t="shared" si="13"/>
        <v>134</v>
      </c>
      <c r="N49" s="13">
        <f t="shared" si="13"/>
        <v>7</v>
      </c>
      <c r="O49" s="13">
        <f t="shared" si="13"/>
        <v>3</v>
      </c>
      <c r="P49" s="13">
        <f t="shared" si="13"/>
        <v>0</v>
      </c>
      <c r="Q49" s="13">
        <f t="shared" si="13"/>
        <v>0</v>
      </c>
      <c r="R49" s="13">
        <f t="shared" si="13"/>
        <v>65</v>
      </c>
      <c r="S49" s="13">
        <f t="shared" si="13"/>
        <v>35</v>
      </c>
      <c r="T49" s="13">
        <f t="shared" si="13"/>
        <v>22</v>
      </c>
      <c r="U49" s="13">
        <f t="shared" si="13"/>
        <v>8</v>
      </c>
      <c r="W49" s="5"/>
    </row>
    <row r="50" spans="1:23" ht="18.95" customHeight="1">
      <c r="A50" s="47"/>
      <c r="B50" s="48" t="s">
        <v>37</v>
      </c>
      <c r="C50" s="55" t="s">
        <v>26</v>
      </c>
      <c r="D50" s="45" t="s">
        <v>27</v>
      </c>
      <c r="E50" s="11" t="s">
        <v>28</v>
      </c>
      <c r="F50" s="9">
        <f>SUM(G50:R50)</f>
        <v>17</v>
      </c>
      <c r="G50" s="9">
        <v>2</v>
      </c>
      <c r="H50" s="9">
        <v>0</v>
      </c>
      <c r="I50" s="9">
        <v>15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f>SUM(S50:U50)</f>
        <v>0</v>
      </c>
      <c r="S50" s="9">
        <v>0</v>
      </c>
      <c r="T50" s="9">
        <v>0</v>
      </c>
      <c r="U50" s="9">
        <v>0</v>
      </c>
      <c r="W50" s="4"/>
    </row>
    <row r="51" spans="1:23" ht="18.95" customHeight="1">
      <c r="A51" s="47"/>
      <c r="B51" s="48"/>
      <c r="C51" s="55"/>
      <c r="D51" s="45"/>
      <c r="E51" s="11" t="s">
        <v>29</v>
      </c>
      <c r="F51" s="9">
        <f>SUM(G51:R51)</f>
        <v>98</v>
      </c>
      <c r="G51" s="9">
        <v>2</v>
      </c>
      <c r="H51" s="9">
        <v>0</v>
      </c>
      <c r="I51" s="9">
        <v>31</v>
      </c>
      <c r="J51" s="9">
        <v>0</v>
      </c>
      <c r="K51" s="9">
        <v>34</v>
      </c>
      <c r="L51" s="9">
        <v>1</v>
      </c>
      <c r="M51" s="9">
        <v>21</v>
      </c>
      <c r="N51" s="9">
        <v>1</v>
      </c>
      <c r="O51" s="9">
        <v>2</v>
      </c>
      <c r="P51" s="9">
        <v>1</v>
      </c>
      <c r="Q51" s="9">
        <v>2</v>
      </c>
      <c r="R51" s="9">
        <f>SUM(S51:U51)</f>
        <v>3</v>
      </c>
      <c r="S51" s="9">
        <v>1</v>
      </c>
      <c r="T51" s="9">
        <v>1</v>
      </c>
      <c r="U51" s="9">
        <v>1</v>
      </c>
      <c r="W51" s="5"/>
    </row>
    <row r="52" spans="1:23" ht="18.95" customHeight="1">
      <c r="A52" s="47"/>
      <c r="B52" s="48"/>
      <c r="C52" s="55"/>
      <c r="D52" s="45"/>
      <c r="E52" s="13" t="s">
        <v>12</v>
      </c>
      <c r="F52" s="13">
        <f t="shared" ref="F52:U52" si="14">SUM(F50:F51)</f>
        <v>115</v>
      </c>
      <c r="G52" s="13">
        <f t="shared" si="14"/>
        <v>4</v>
      </c>
      <c r="H52" s="13">
        <f t="shared" si="14"/>
        <v>0</v>
      </c>
      <c r="I52" s="13">
        <f t="shared" si="14"/>
        <v>46</v>
      </c>
      <c r="J52" s="13">
        <f t="shared" si="14"/>
        <v>0</v>
      </c>
      <c r="K52" s="13">
        <f t="shared" si="14"/>
        <v>34</v>
      </c>
      <c r="L52" s="13">
        <f t="shared" si="14"/>
        <v>1</v>
      </c>
      <c r="M52" s="13">
        <f t="shared" si="14"/>
        <v>21</v>
      </c>
      <c r="N52" s="13">
        <f t="shared" si="14"/>
        <v>1</v>
      </c>
      <c r="O52" s="13">
        <f t="shared" si="14"/>
        <v>2</v>
      </c>
      <c r="P52" s="13">
        <f t="shared" si="14"/>
        <v>1</v>
      </c>
      <c r="Q52" s="13">
        <f t="shared" si="14"/>
        <v>2</v>
      </c>
      <c r="R52" s="13">
        <f t="shared" si="14"/>
        <v>3</v>
      </c>
      <c r="S52" s="13">
        <f t="shared" si="14"/>
        <v>1</v>
      </c>
      <c r="T52" s="13">
        <f t="shared" si="14"/>
        <v>1</v>
      </c>
      <c r="U52" s="13">
        <f t="shared" si="14"/>
        <v>1</v>
      </c>
      <c r="W52" s="6"/>
    </row>
    <row r="53" spans="1:23" ht="18.95" customHeight="1">
      <c r="A53" s="47"/>
      <c r="B53" s="48"/>
      <c r="C53" s="55"/>
      <c r="D53" s="38" t="s">
        <v>31</v>
      </c>
      <c r="E53" s="11" t="s">
        <v>28</v>
      </c>
      <c r="F53" s="9">
        <f>SUM(G53:R53)</f>
        <v>109</v>
      </c>
      <c r="G53" s="9">
        <v>9</v>
      </c>
      <c r="H53" s="9">
        <v>0</v>
      </c>
      <c r="I53" s="9">
        <v>1</v>
      </c>
      <c r="J53" s="9">
        <v>3</v>
      </c>
      <c r="K53" s="9">
        <v>8</v>
      </c>
      <c r="L53" s="9">
        <v>10</v>
      </c>
      <c r="M53" s="9">
        <v>19</v>
      </c>
      <c r="N53" s="9">
        <v>13</v>
      </c>
      <c r="O53" s="9">
        <v>0</v>
      </c>
      <c r="P53" s="9">
        <v>0</v>
      </c>
      <c r="Q53" s="9">
        <v>1</v>
      </c>
      <c r="R53" s="9">
        <f>SUM(S53:U53)</f>
        <v>45</v>
      </c>
      <c r="S53" s="9">
        <v>9</v>
      </c>
      <c r="T53" s="9">
        <v>27</v>
      </c>
      <c r="U53" s="9">
        <v>9</v>
      </c>
      <c r="W53" s="6"/>
    </row>
    <row r="54" spans="1:23" ht="18.95" customHeight="1">
      <c r="A54" s="47"/>
      <c r="B54" s="48"/>
      <c r="C54" s="55"/>
      <c r="D54" s="38"/>
      <c r="E54" s="11" t="s">
        <v>29</v>
      </c>
      <c r="F54" s="9">
        <f>SUM(G54:R54)</f>
        <v>217</v>
      </c>
      <c r="G54" s="9">
        <v>2</v>
      </c>
      <c r="H54" s="9">
        <v>0</v>
      </c>
      <c r="I54" s="9">
        <v>0</v>
      </c>
      <c r="J54" s="9">
        <v>7</v>
      </c>
      <c r="K54" s="9">
        <v>19</v>
      </c>
      <c r="L54" s="9">
        <v>28</v>
      </c>
      <c r="M54" s="9">
        <v>129</v>
      </c>
      <c r="N54" s="9">
        <v>3</v>
      </c>
      <c r="O54" s="9">
        <v>0</v>
      </c>
      <c r="P54" s="9">
        <v>0</v>
      </c>
      <c r="Q54" s="9">
        <v>0</v>
      </c>
      <c r="R54" s="9">
        <f>SUM(S54:U54)</f>
        <v>29</v>
      </c>
      <c r="S54" s="9">
        <v>10</v>
      </c>
      <c r="T54" s="9">
        <v>16</v>
      </c>
      <c r="U54" s="9">
        <v>3</v>
      </c>
      <c r="W54" s="4"/>
    </row>
    <row r="55" spans="1:23" ht="18.95" customHeight="1">
      <c r="A55" s="47"/>
      <c r="B55" s="48"/>
      <c r="C55" s="55"/>
      <c r="D55" s="38"/>
      <c r="E55" s="13" t="s">
        <v>12</v>
      </c>
      <c r="F55" s="13">
        <f t="shared" ref="F55:U55" si="15">SUM(F53:F54)</f>
        <v>326</v>
      </c>
      <c r="G55" s="13">
        <f t="shared" si="15"/>
        <v>11</v>
      </c>
      <c r="H55" s="13">
        <f t="shared" si="15"/>
        <v>0</v>
      </c>
      <c r="I55" s="13">
        <f t="shared" si="15"/>
        <v>1</v>
      </c>
      <c r="J55" s="13">
        <f t="shared" si="15"/>
        <v>10</v>
      </c>
      <c r="K55" s="13">
        <f t="shared" si="15"/>
        <v>27</v>
      </c>
      <c r="L55" s="13">
        <f t="shared" si="15"/>
        <v>38</v>
      </c>
      <c r="M55" s="13">
        <f t="shared" si="15"/>
        <v>148</v>
      </c>
      <c r="N55" s="13">
        <f t="shared" si="15"/>
        <v>16</v>
      </c>
      <c r="O55" s="13">
        <f t="shared" si="15"/>
        <v>0</v>
      </c>
      <c r="P55" s="13">
        <f t="shared" si="15"/>
        <v>0</v>
      </c>
      <c r="Q55" s="13">
        <f t="shared" si="15"/>
        <v>1</v>
      </c>
      <c r="R55" s="13">
        <f>SUM(S55:U55)</f>
        <v>74</v>
      </c>
      <c r="S55" s="13">
        <f t="shared" si="15"/>
        <v>19</v>
      </c>
      <c r="T55" s="13">
        <f t="shared" si="15"/>
        <v>43</v>
      </c>
      <c r="U55" s="13">
        <f t="shared" si="15"/>
        <v>12</v>
      </c>
      <c r="W55" s="4"/>
    </row>
    <row r="56" spans="1:23" ht="18.95" customHeight="1">
      <c r="A56" s="47"/>
      <c r="B56" s="48"/>
      <c r="C56" s="55"/>
      <c r="D56" s="39" t="s">
        <v>12</v>
      </c>
      <c r="E56" s="39"/>
      <c r="F56" s="13">
        <f t="shared" ref="F56:T56" si="16">SUM(F52+F55)</f>
        <v>441</v>
      </c>
      <c r="G56" s="13">
        <f t="shared" si="16"/>
        <v>15</v>
      </c>
      <c r="H56" s="13">
        <f t="shared" si="16"/>
        <v>0</v>
      </c>
      <c r="I56" s="13">
        <f t="shared" si="16"/>
        <v>47</v>
      </c>
      <c r="J56" s="13">
        <f t="shared" si="16"/>
        <v>10</v>
      </c>
      <c r="K56" s="13">
        <f t="shared" si="16"/>
        <v>61</v>
      </c>
      <c r="L56" s="13">
        <f t="shared" si="16"/>
        <v>39</v>
      </c>
      <c r="M56" s="13">
        <f t="shared" si="16"/>
        <v>169</v>
      </c>
      <c r="N56" s="13">
        <f t="shared" si="16"/>
        <v>17</v>
      </c>
      <c r="O56" s="13">
        <f t="shared" si="16"/>
        <v>2</v>
      </c>
      <c r="P56" s="13">
        <f t="shared" si="16"/>
        <v>1</v>
      </c>
      <c r="Q56" s="13">
        <f t="shared" si="16"/>
        <v>3</v>
      </c>
      <c r="R56" s="13">
        <f t="shared" si="16"/>
        <v>77</v>
      </c>
      <c r="S56" s="13">
        <f t="shared" si="16"/>
        <v>20</v>
      </c>
      <c r="T56" s="13">
        <f t="shared" si="16"/>
        <v>44</v>
      </c>
      <c r="U56" s="13">
        <f>SUM(U52+U55)</f>
        <v>13</v>
      </c>
      <c r="W56" s="4"/>
    </row>
    <row r="57" spans="1:23" ht="18.95" customHeight="1">
      <c r="A57" s="47"/>
      <c r="B57" s="48" t="s">
        <v>38</v>
      </c>
      <c r="C57" s="55" t="s">
        <v>26</v>
      </c>
      <c r="D57" s="45" t="s">
        <v>27</v>
      </c>
      <c r="E57" s="11" t="s">
        <v>28</v>
      </c>
      <c r="F57" s="9">
        <f>SUM(G57:R57)</f>
        <v>9</v>
      </c>
      <c r="G57" s="9">
        <v>1</v>
      </c>
      <c r="H57" s="9">
        <v>0</v>
      </c>
      <c r="I57" s="9">
        <v>8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f>SUM(S57:U57)</f>
        <v>0</v>
      </c>
      <c r="S57" s="9">
        <v>0</v>
      </c>
      <c r="T57" s="9">
        <v>0</v>
      </c>
      <c r="U57" s="9">
        <v>0</v>
      </c>
      <c r="W57" s="4"/>
    </row>
    <row r="58" spans="1:23" ht="18.95" customHeight="1">
      <c r="A58" s="47"/>
      <c r="B58" s="48"/>
      <c r="C58" s="55"/>
      <c r="D58" s="45"/>
      <c r="E58" s="11" t="s">
        <v>29</v>
      </c>
      <c r="F58" s="9">
        <f>SUM(G58:R58)</f>
        <v>114</v>
      </c>
      <c r="G58" s="9">
        <v>2</v>
      </c>
      <c r="H58" s="9">
        <v>0</v>
      </c>
      <c r="I58" s="9">
        <v>38</v>
      </c>
      <c r="J58" s="9">
        <v>0</v>
      </c>
      <c r="K58" s="9">
        <v>31</v>
      </c>
      <c r="L58" s="9">
        <v>0</v>
      </c>
      <c r="M58" s="9">
        <v>18</v>
      </c>
      <c r="N58" s="9">
        <v>4</v>
      </c>
      <c r="O58" s="9">
        <v>12</v>
      </c>
      <c r="P58" s="9">
        <v>2</v>
      </c>
      <c r="Q58" s="9">
        <v>1</v>
      </c>
      <c r="R58" s="9">
        <f>SUM(S58:U58)</f>
        <v>6</v>
      </c>
      <c r="S58" s="9">
        <v>3</v>
      </c>
      <c r="T58" s="9">
        <v>3</v>
      </c>
      <c r="U58" s="9">
        <v>0</v>
      </c>
      <c r="W58" s="4"/>
    </row>
    <row r="59" spans="1:23" ht="18.95" customHeight="1">
      <c r="A59" s="47"/>
      <c r="B59" s="48"/>
      <c r="C59" s="55"/>
      <c r="D59" s="45"/>
      <c r="E59" s="13" t="s">
        <v>12</v>
      </c>
      <c r="F59" s="13">
        <f t="shared" ref="F59:T59" si="17">SUM(F57:F58)</f>
        <v>123</v>
      </c>
      <c r="G59" s="13">
        <f t="shared" si="17"/>
        <v>3</v>
      </c>
      <c r="H59" s="13">
        <f t="shared" si="17"/>
        <v>0</v>
      </c>
      <c r="I59" s="13">
        <f t="shared" si="17"/>
        <v>46</v>
      </c>
      <c r="J59" s="13">
        <f t="shared" si="17"/>
        <v>0</v>
      </c>
      <c r="K59" s="13">
        <f t="shared" si="17"/>
        <v>31</v>
      </c>
      <c r="L59" s="13">
        <f t="shared" si="17"/>
        <v>0</v>
      </c>
      <c r="M59" s="13">
        <f t="shared" si="17"/>
        <v>18</v>
      </c>
      <c r="N59" s="13">
        <f t="shared" si="17"/>
        <v>4</v>
      </c>
      <c r="O59" s="13">
        <f t="shared" si="17"/>
        <v>12</v>
      </c>
      <c r="P59" s="13">
        <f t="shared" si="17"/>
        <v>2</v>
      </c>
      <c r="Q59" s="13">
        <f t="shared" si="17"/>
        <v>1</v>
      </c>
      <c r="R59" s="13">
        <f t="shared" si="17"/>
        <v>6</v>
      </c>
      <c r="S59" s="13">
        <f t="shared" si="17"/>
        <v>3</v>
      </c>
      <c r="T59" s="13">
        <f t="shared" si="17"/>
        <v>3</v>
      </c>
      <c r="U59" s="13">
        <f>SUM(U57:U58)</f>
        <v>0</v>
      </c>
      <c r="W59" s="4"/>
    </row>
    <row r="60" spans="1:23" ht="18.95" customHeight="1">
      <c r="A60" s="47"/>
      <c r="B60" s="48"/>
      <c r="C60" s="55"/>
      <c r="D60" s="38" t="s">
        <v>31</v>
      </c>
      <c r="E60" s="11" t="s">
        <v>28</v>
      </c>
      <c r="F60" s="9">
        <f>SUM(G60:R60)</f>
        <v>93</v>
      </c>
      <c r="G60" s="9">
        <v>6</v>
      </c>
      <c r="H60" s="9">
        <v>2</v>
      </c>
      <c r="I60" s="9">
        <v>1</v>
      </c>
      <c r="J60" s="9">
        <v>1</v>
      </c>
      <c r="K60" s="9">
        <v>7</v>
      </c>
      <c r="L60" s="9">
        <v>12</v>
      </c>
      <c r="M60" s="9">
        <v>13</v>
      </c>
      <c r="N60" s="9">
        <v>5</v>
      </c>
      <c r="O60" s="9">
        <v>1</v>
      </c>
      <c r="P60" s="9">
        <v>0</v>
      </c>
      <c r="Q60" s="9">
        <v>1</v>
      </c>
      <c r="R60" s="9">
        <f>SUM(S60:U60)</f>
        <v>44</v>
      </c>
      <c r="S60" s="9">
        <v>12</v>
      </c>
      <c r="T60" s="9">
        <v>22</v>
      </c>
      <c r="U60" s="9">
        <v>10</v>
      </c>
      <c r="W60" s="4"/>
    </row>
    <row r="61" spans="1:23" ht="18.95" customHeight="1">
      <c r="A61" s="47"/>
      <c r="B61" s="48"/>
      <c r="C61" s="55"/>
      <c r="D61" s="38"/>
      <c r="E61" s="11" t="s">
        <v>29</v>
      </c>
      <c r="F61" s="9">
        <f>SUM(G61:R61)</f>
        <v>169</v>
      </c>
      <c r="G61" s="9">
        <v>1</v>
      </c>
      <c r="H61" s="9">
        <v>0</v>
      </c>
      <c r="I61" s="9">
        <v>0</v>
      </c>
      <c r="J61" s="9">
        <v>12</v>
      </c>
      <c r="K61" s="9">
        <v>8</v>
      </c>
      <c r="L61" s="9">
        <v>37</v>
      </c>
      <c r="M61" s="9">
        <v>93</v>
      </c>
      <c r="N61" s="9">
        <v>1</v>
      </c>
      <c r="O61" s="9">
        <v>0</v>
      </c>
      <c r="P61" s="9">
        <v>0</v>
      </c>
      <c r="Q61" s="9">
        <v>0</v>
      </c>
      <c r="R61" s="9">
        <f>SUM(S61:U61)</f>
        <v>17</v>
      </c>
      <c r="S61" s="9">
        <v>10</v>
      </c>
      <c r="T61" s="9">
        <v>4</v>
      </c>
      <c r="U61" s="9">
        <v>3</v>
      </c>
      <c r="W61" s="4"/>
    </row>
    <row r="62" spans="1:23" ht="18.95" customHeight="1">
      <c r="A62" s="47"/>
      <c r="B62" s="48"/>
      <c r="C62" s="55"/>
      <c r="D62" s="38"/>
      <c r="E62" s="13" t="s">
        <v>12</v>
      </c>
      <c r="F62" s="13">
        <f t="shared" ref="F62:T62" si="18">SUM(F60:F61)</f>
        <v>262</v>
      </c>
      <c r="G62" s="13">
        <f t="shared" si="18"/>
        <v>7</v>
      </c>
      <c r="H62" s="13">
        <f t="shared" si="18"/>
        <v>2</v>
      </c>
      <c r="I62" s="13">
        <f t="shared" si="18"/>
        <v>1</v>
      </c>
      <c r="J62" s="13">
        <f t="shared" si="18"/>
        <v>13</v>
      </c>
      <c r="K62" s="13">
        <f t="shared" si="18"/>
        <v>15</v>
      </c>
      <c r="L62" s="13">
        <f t="shared" si="18"/>
        <v>49</v>
      </c>
      <c r="M62" s="13">
        <f t="shared" si="18"/>
        <v>106</v>
      </c>
      <c r="N62" s="13">
        <f t="shared" si="18"/>
        <v>6</v>
      </c>
      <c r="O62" s="13">
        <f t="shared" si="18"/>
        <v>1</v>
      </c>
      <c r="P62" s="13">
        <f t="shared" si="18"/>
        <v>0</v>
      </c>
      <c r="Q62" s="13">
        <f t="shared" si="18"/>
        <v>1</v>
      </c>
      <c r="R62" s="13">
        <f t="shared" si="18"/>
        <v>61</v>
      </c>
      <c r="S62" s="13">
        <f t="shared" si="18"/>
        <v>22</v>
      </c>
      <c r="T62" s="13">
        <f t="shared" si="18"/>
        <v>26</v>
      </c>
      <c r="U62" s="13">
        <f>SUM(U60:U61)</f>
        <v>13</v>
      </c>
      <c r="W62" s="4"/>
    </row>
    <row r="63" spans="1:23" ht="18.95" customHeight="1">
      <c r="A63" s="47"/>
      <c r="B63" s="48"/>
      <c r="C63" s="55"/>
      <c r="D63" s="39" t="s">
        <v>12</v>
      </c>
      <c r="E63" s="39"/>
      <c r="F63" s="13">
        <f t="shared" ref="F63:T63" si="19">SUM(F59+F62)</f>
        <v>385</v>
      </c>
      <c r="G63" s="13">
        <f t="shared" si="19"/>
        <v>10</v>
      </c>
      <c r="H63" s="13">
        <f t="shared" si="19"/>
        <v>2</v>
      </c>
      <c r="I63" s="13">
        <f t="shared" si="19"/>
        <v>47</v>
      </c>
      <c r="J63" s="13">
        <f t="shared" si="19"/>
        <v>13</v>
      </c>
      <c r="K63" s="13">
        <f t="shared" si="19"/>
        <v>46</v>
      </c>
      <c r="L63" s="13">
        <f t="shared" si="19"/>
        <v>49</v>
      </c>
      <c r="M63" s="13">
        <f t="shared" si="19"/>
        <v>124</v>
      </c>
      <c r="N63" s="13">
        <f t="shared" si="19"/>
        <v>10</v>
      </c>
      <c r="O63" s="13">
        <f t="shared" si="19"/>
        <v>13</v>
      </c>
      <c r="P63" s="13">
        <f t="shared" si="19"/>
        <v>2</v>
      </c>
      <c r="Q63" s="13">
        <f t="shared" si="19"/>
        <v>2</v>
      </c>
      <c r="R63" s="13">
        <f t="shared" si="19"/>
        <v>67</v>
      </c>
      <c r="S63" s="13">
        <f t="shared" si="19"/>
        <v>25</v>
      </c>
      <c r="T63" s="13">
        <f t="shared" si="19"/>
        <v>29</v>
      </c>
      <c r="U63" s="13">
        <f>SUM(U59+U62)</f>
        <v>13</v>
      </c>
    </row>
    <row r="64" spans="1:23" ht="18.95" customHeight="1">
      <c r="A64" s="66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</row>
    <row r="65" spans="1:21" ht="18.95" customHeight="1">
      <c r="A65" s="68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</row>
    <row r="66" spans="1:21" ht="21" customHeight="1">
      <c r="A66" s="37" t="s">
        <v>0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</row>
    <row r="67" spans="1:21" ht="18.95" customHeight="1">
      <c r="A67" s="37" t="s">
        <v>55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</row>
    <row r="68" spans="1:21" ht="18.95" customHeight="1">
      <c r="A68" s="46" t="s">
        <v>1</v>
      </c>
      <c r="B68" s="46" t="s">
        <v>2</v>
      </c>
      <c r="C68" s="46" t="s">
        <v>3</v>
      </c>
      <c r="D68" s="46" t="s">
        <v>4</v>
      </c>
      <c r="E68" s="46" t="s">
        <v>5</v>
      </c>
      <c r="F68" s="28" t="s">
        <v>12</v>
      </c>
      <c r="G68" s="31" t="s">
        <v>6</v>
      </c>
      <c r="H68" s="33"/>
      <c r="I68" s="34"/>
      <c r="J68" s="31" t="s">
        <v>7</v>
      </c>
      <c r="K68" s="33"/>
      <c r="L68" s="31" t="s">
        <v>8</v>
      </c>
      <c r="M68" s="33"/>
      <c r="N68" s="31" t="s">
        <v>9</v>
      </c>
      <c r="O68" s="33"/>
      <c r="P68" s="31" t="s">
        <v>10</v>
      </c>
      <c r="Q68" s="33"/>
      <c r="R68" s="31" t="s">
        <v>11</v>
      </c>
      <c r="S68" s="33"/>
      <c r="T68" s="33"/>
      <c r="U68" s="34"/>
    </row>
    <row r="69" spans="1:21" ht="18.95" customHeight="1">
      <c r="A69" s="46"/>
      <c r="B69" s="46"/>
      <c r="C69" s="46"/>
      <c r="D69" s="46"/>
      <c r="E69" s="46"/>
      <c r="F69" s="29"/>
      <c r="G69" s="32"/>
      <c r="H69" s="35"/>
      <c r="I69" s="36"/>
      <c r="J69" s="32"/>
      <c r="K69" s="35"/>
      <c r="L69" s="32"/>
      <c r="M69" s="35"/>
      <c r="N69" s="32"/>
      <c r="O69" s="35"/>
      <c r="P69" s="32"/>
      <c r="Q69" s="35"/>
      <c r="R69" s="32"/>
      <c r="S69" s="35"/>
      <c r="T69" s="35"/>
      <c r="U69" s="36"/>
    </row>
    <row r="70" spans="1:21" ht="17.25" customHeight="1">
      <c r="A70" s="46"/>
      <c r="B70" s="46"/>
      <c r="C70" s="46"/>
      <c r="D70" s="46"/>
      <c r="E70" s="46"/>
      <c r="F70" s="30"/>
      <c r="G70" s="19" t="s">
        <v>13</v>
      </c>
      <c r="H70" s="19" t="s">
        <v>14</v>
      </c>
      <c r="I70" s="19" t="s">
        <v>15</v>
      </c>
      <c r="J70" s="19" t="s">
        <v>16</v>
      </c>
      <c r="K70" s="19" t="s">
        <v>17</v>
      </c>
      <c r="L70" s="19" t="s">
        <v>16</v>
      </c>
      <c r="M70" s="19" t="s">
        <v>17</v>
      </c>
      <c r="N70" s="19" t="s">
        <v>16</v>
      </c>
      <c r="O70" s="19" t="s">
        <v>18</v>
      </c>
      <c r="P70" s="19" t="s">
        <v>19</v>
      </c>
      <c r="Q70" s="19" t="s">
        <v>20</v>
      </c>
      <c r="R70" s="21"/>
      <c r="S70" s="19" t="s">
        <v>21</v>
      </c>
      <c r="T70" s="19" t="s">
        <v>22</v>
      </c>
      <c r="U70" s="19" t="s">
        <v>23</v>
      </c>
    </row>
    <row r="71" spans="1:21" ht="11.1" customHeight="1">
      <c r="A71" s="47" t="s">
        <v>35</v>
      </c>
      <c r="B71" s="48" t="s">
        <v>39</v>
      </c>
      <c r="C71" s="55" t="s">
        <v>26</v>
      </c>
      <c r="D71" s="45" t="s">
        <v>27</v>
      </c>
      <c r="E71" s="11" t="s">
        <v>28</v>
      </c>
      <c r="F71" s="9">
        <f>SUM(H71:R71)</f>
        <v>7</v>
      </c>
      <c r="G71" s="9">
        <v>0</v>
      </c>
      <c r="H71" s="9">
        <v>0</v>
      </c>
      <c r="I71" s="9">
        <v>6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f>SUM(S71:U71)</f>
        <v>1</v>
      </c>
      <c r="S71" s="9">
        <v>0</v>
      </c>
      <c r="T71" s="9">
        <v>1</v>
      </c>
      <c r="U71" s="9">
        <v>0</v>
      </c>
    </row>
    <row r="72" spans="1:21" ht="11.1" customHeight="1">
      <c r="A72" s="47"/>
      <c r="B72" s="48"/>
      <c r="C72" s="55"/>
      <c r="D72" s="45"/>
      <c r="E72" s="11" t="s">
        <v>29</v>
      </c>
      <c r="F72" s="9">
        <f>SUM(G72:R72)</f>
        <v>61</v>
      </c>
      <c r="G72" s="9">
        <v>1</v>
      </c>
      <c r="H72" s="9">
        <v>0</v>
      </c>
      <c r="I72" s="9">
        <v>25</v>
      </c>
      <c r="J72" s="9">
        <v>0</v>
      </c>
      <c r="K72" s="9">
        <v>17</v>
      </c>
      <c r="L72" s="9">
        <v>0</v>
      </c>
      <c r="M72" s="9">
        <v>8</v>
      </c>
      <c r="N72" s="9">
        <v>1</v>
      </c>
      <c r="O72" s="9">
        <v>3</v>
      </c>
      <c r="P72" s="9">
        <v>0</v>
      </c>
      <c r="Q72" s="9">
        <v>2</v>
      </c>
      <c r="R72" s="9">
        <f>SUM(S72:U72)</f>
        <v>4</v>
      </c>
      <c r="S72" s="9">
        <v>3</v>
      </c>
      <c r="T72" s="9">
        <v>0</v>
      </c>
      <c r="U72" s="9">
        <v>1</v>
      </c>
    </row>
    <row r="73" spans="1:21" ht="11.1" customHeight="1">
      <c r="A73" s="47"/>
      <c r="B73" s="48"/>
      <c r="C73" s="55"/>
      <c r="D73" s="45"/>
      <c r="E73" s="13" t="s">
        <v>12</v>
      </c>
      <c r="F73" s="13">
        <f t="shared" ref="F73:U73" si="20">SUM(F71:F72)</f>
        <v>68</v>
      </c>
      <c r="G73" s="13">
        <f t="shared" si="20"/>
        <v>1</v>
      </c>
      <c r="H73" s="13">
        <f t="shared" si="20"/>
        <v>0</v>
      </c>
      <c r="I73" s="13">
        <f t="shared" si="20"/>
        <v>31</v>
      </c>
      <c r="J73" s="13">
        <f t="shared" si="20"/>
        <v>0</v>
      </c>
      <c r="K73" s="13">
        <f t="shared" si="20"/>
        <v>17</v>
      </c>
      <c r="L73" s="13">
        <f t="shared" si="20"/>
        <v>0</v>
      </c>
      <c r="M73" s="13">
        <f t="shared" si="20"/>
        <v>8</v>
      </c>
      <c r="N73" s="13">
        <f t="shared" si="20"/>
        <v>1</v>
      </c>
      <c r="O73" s="13">
        <f t="shared" si="20"/>
        <v>3</v>
      </c>
      <c r="P73" s="13">
        <f t="shared" si="20"/>
        <v>0</v>
      </c>
      <c r="Q73" s="13">
        <f t="shared" si="20"/>
        <v>2</v>
      </c>
      <c r="R73" s="13">
        <f t="shared" si="20"/>
        <v>5</v>
      </c>
      <c r="S73" s="13">
        <f t="shared" si="20"/>
        <v>3</v>
      </c>
      <c r="T73" s="13">
        <f t="shared" si="20"/>
        <v>1</v>
      </c>
      <c r="U73" s="13">
        <f t="shared" si="20"/>
        <v>1</v>
      </c>
    </row>
    <row r="74" spans="1:21" ht="11.1" customHeight="1">
      <c r="A74" s="47"/>
      <c r="B74" s="48"/>
      <c r="C74" s="55"/>
      <c r="D74" s="38" t="s">
        <v>31</v>
      </c>
      <c r="E74" s="11" t="s">
        <v>28</v>
      </c>
      <c r="F74" s="9">
        <f>SUM(G74:R74)</f>
        <v>86</v>
      </c>
      <c r="G74" s="9">
        <v>7</v>
      </c>
      <c r="H74" s="9">
        <v>2</v>
      </c>
      <c r="I74" s="9">
        <v>0</v>
      </c>
      <c r="J74" s="9">
        <v>2</v>
      </c>
      <c r="K74" s="9">
        <v>3</v>
      </c>
      <c r="L74" s="9">
        <v>13</v>
      </c>
      <c r="M74" s="9">
        <v>14</v>
      </c>
      <c r="N74" s="9">
        <v>9</v>
      </c>
      <c r="O74" s="9">
        <v>0</v>
      </c>
      <c r="P74" s="9">
        <v>0</v>
      </c>
      <c r="Q74" s="9">
        <v>0</v>
      </c>
      <c r="R74" s="9">
        <f>SUM(S74:U74)</f>
        <v>36</v>
      </c>
      <c r="S74" s="9">
        <v>14</v>
      </c>
      <c r="T74" s="9">
        <v>18</v>
      </c>
      <c r="U74" s="9">
        <v>4</v>
      </c>
    </row>
    <row r="75" spans="1:21" ht="11.1" customHeight="1">
      <c r="A75" s="47"/>
      <c r="B75" s="48"/>
      <c r="C75" s="55"/>
      <c r="D75" s="38"/>
      <c r="E75" s="11" t="s">
        <v>29</v>
      </c>
      <c r="F75" s="9">
        <f>SUM(G75:R75)</f>
        <v>168</v>
      </c>
      <c r="G75" s="9">
        <v>4</v>
      </c>
      <c r="H75" s="9">
        <v>0</v>
      </c>
      <c r="I75" s="9">
        <v>0</v>
      </c>
      <c r="J75" s="9">
        <v>4</v>
      </c>
      <c r="K75" s="9">
        <v>18</v>
      </c>
      <c r="L75" s="9">
        <v>37</v>
      </c>
      <c r="M75" s="9">
        <v>83</v>
      </c>
      <c r="N75" s="9">
        <v>4</v>
      </c>
      <c r="O75" s="9">
        <v>0</v>
      </c>
      <c r="P75" s="9">
        <v>0</v>
      </c>
      <c r="Q75" s="9">
        <v>0</v>
      </c>
      <c r="R75" s="9">
        <f>SUM(S75:U75)</f>
        <v>18</v>
      </c>
      <c r="S75" s="9">
        <v>12</v>
      </c>
      <c r="T75" s="9">
        <v>4</v>
      </c>
      <c r="U75" s="9">
        <v>2</v>
      </c>
    </row>
    <row r="76" spans="1:21" ht="11.1" customHeight="1">
      <c r="A76" s="47"/>
      <c r="B76" s="48"/>
      <c r="C76" s="55"/>
      <c r="D76" s="38"/>
      <c r="E76" s="13" t="s">
        <v>12</v>
      </c>
      <c r="F76" s="13">
        <f t="shared" ref="F76:U76" si="21">SUM(F74:F75)</f>
        <v>254</v>
      </c>
      <c r="G76" s="13">
        <f t="shared" si="21"/>
        <v>11</v>
      </c>
      <c r="H76" s="13">
        <f t="shared" si="21"/>
        <v>2</v>
      </c>
      <c r="I76" s="13">
        <f t="shared" si="21"/>
        <v>0</v>
      </c>
      <c r="J76" s="13">
        <f t="shared" si="21"/>
        <v>6</v>
      </c>
      <c r="K76" s="13">
        <f t="shared" si="21"/>
        <v>21</v>
      </c>
      <c r="L76" s="13">
        <f t="shared" si="21"/>
        <v>50</v>
      </c>
      <c r="M76" s="13">
        <f t="shared" si="21"/>
        <v>97</v>
      </c>
      <c r="N76" s="13">
        <f t="shared" si="21"/>
        <v>13</v>
      </c>
      <c r="O76" s="13">
        <f t="shared" si="21"/>
        <v>0</v>
      </c>
      <c r="P76" s="13">
        <f t="shared" si="21"/>
        <v>0</v>
      </c>
      <c r="Q76" s="13">
        <f t="shared" si="21"/>
        <v>0</v>
      </c>
      <c r="R76" s="13">
        <f t="shared" si="21"/>
        <v>54</v>
      </c>
      <c r="S76" s="13">
        <f t="shared" si="21"/>
        <v>26</v>
      </c>
      <c r="T76" s="13">
        <f t="shared" si="21"/>
        <v>22</v>
      </c>
      <c r="U76" s="13">
        <f t="shared" si="21"/>
        <v>6</v>
      </c>
    </row>
    <row r="77" spans="1:21" ht="11.1" customHeight="1">
      <c r="A77" s="47"/>
      <c r="B77" s="48"/>
      <c r="C77" s="55"/>
      <c r="D77" s="39" t="s">
        <v>12</v>
      </c>
      <c r="E77" s="39"/>
      <c r="F77" s="13">
        <f t="shared" ref="F77:T77" si="22">SUM(F73+F76)</f>
        <v>322</v>
      </c>
      <c r="G77" s="13">
        <f t="shared" si="22"/>
        <v>12</v>
      </c>
      <c r="H77" s="13">
        <f t="shared" si="22"/>
        <v>2</v>
      </c>
      <c r="I77" s="13">
        <f t="shared" si="22"/>
        <v>31</v>
      </c>
      <c r="J77" s="13">
        <f t="shared" si="22"/>
        <v>6</v>
      </c>
      <c r="K77" s="13">
        <f t="shared" si="22"/>
        <v>38</v>
      </c>
      <c r="L77" s="13">
        <f t="shared" si="22"/>
        <v>50</v>
      </c>
      <c r="M77" s="13">
        <f t="shared" si="22"/>
        <v>105</v>
      </c>
      <c r="N77" s="13">
        <f t="shared" si="22"/>
        <v>14</v>
      </c>
      <c r="O77" s="13">
        <f t="shared" si="22"/>
        <v>3</v>
      </c>
      <c r="P77" s="13">
        <f t="shared" si="22"/>
        <v>0</v>
      </c>
      <c r="Q77" s="13">
        <f t="shared" si="22"/>
        <v>2</v>
      </c>
      <c r="R77" s="13">
        <f t="shared" si="22"/>
        <v>59</v>
      </c>
      <c r="S77" s="13">
        <f t="shared" si="22"/>
        <v>29</v>
      </c>
      <c r="T77" s="13">
        <f t="shared" si="22"/>
        <v>23</v>
      </c>
      <c r="U77" s="13">
        <f>SUM(U73+U76)</f>
        <v>7</v>
      </c>
    </row>
    <row r="78" spans="1:21" ht="11.1" customHeight="1">
      <c r="A78" s="47"/>
      <c r="B78" s="48" t="s">
        <v>40</v>
      </c>
      <c r="C78" s="55" t="s">
        <v>26</v>
      </c>
      <c r="D78" s="45" t="s">
        <v>27</v>
      </c>
      <c r="E78" s="11" t="s">
        <v>28</v>
      </c>
      <c r="F78" s="9">
        <f>SUM(G78:R78)</f>
        <v>34</v>
      </c>
      <c r="G78" s="9">
        <v>3</v>
      </c>
      <c r="H78" s="9">
        <v>0</v>
      </c>
      <c r="I78" s="9">
        <v>15</v>
      </c>
      <c r="J78" s="9">
        <v>0</v>
      </c>
      <c r="K78" s="9">
        <v>2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f>SUM(S78:U78)</f>
        <v>14</v>
      </c>
      <c r="S78" s="9">
        <v>7</v>
      </c>
      <c r="T78" s="9">
        <v>3</v>
      </c>
      <c r="U78" s="9">
        <v>4</v>
      </c>
    </row>
    <row r="79" spans="1:21" ht="11.1" customHeight="1">
      <c r="A79" s="47"/>
      <c r="B79" s="48"/>
      <c r="C79" s="55"/>
      <c r="D79" s="45"/>
      <c r="E79" s="11" t="s">
        <v>29</v>
      </c>
      <c r="F79" s="9">
        <f>SUM(G79:R79)</f>
        <v>139</v>
      </c>
      <c r="G79" s="9">
        <v>2</v>
      </c>
      <c r="H79" s="9">
        <v>0</v>
      </c>
      <c r="I79" s="9">
        <v>56</v>
      </c>
      <c r="J79" s="9">
        <v>0</v>
      </c>
      <c r="K79" s="9">
        <v>25</v>
      </c>
      <c r="L79" s="9">
        <v>0</v>
      </c>
      <c r="M79" s="9">
        <v>13</v>
      </c>
      <c r="N79" s="9">
        <v>1</v>
      </c>
      <c r="O79" s="9">
        <v>7</v>
      </c>
      <c r="P79" s="9">
        <v>0</v>
      </c>
      <c r="Q79" s="9">
        <v>2</v>
      </c>
      <c r="R79" s="9">
        <f>SUM(S79:U79)</f>
        <v>33</v>
      </c>
      <c r="S79" s="9">
        <v>28</v>
      </c>
      <c r="T79" s="9">
        <v>3</v>
      </c>
      <c r="U79" s="9">
        <v>2</v>
      </c>
    </row>
    <row r="80" spans="1:21" ht="11.1" customHeight="1">
      <c r="A80" s="47"/>
      <c r="B80" s="48"/>
      <c r="C80" s="55"/>
      <c r="D80" s="45"/>
      <c r="E80" s="13" t="s">
        <v>12</v>
      </c>
      <c r="F80" s="13">
        <f t="shared" ref="F80:U80" si="23">SUM(F78:F79)</f>
        <v>173</v>
      </c>
      <c r="G80" s="13">
        <f t="shared" si="23"/>
        <v>5</v>
      </c>
      <c r="H80" s="13">
        <f t="shared" si="23"/>
        <v>0</v>
      </c>
      <c r="I80" s="13">
        <f t="shared" si="23"/>
        <v>71</v>
      </c>
      <c r="J80" s="13">
        <f t="shared" si="23"/>
        <v>0</v>
      </c>
      <c r="K80" s="13">
        <f t="shared" si="23"/>
        <v>27</v>
      </c>
      <c r="L80" s="13">
        <f t="shared" si="23"/>
        <v>0</v>
      </c>
      <c r="M80" s="13">
        <f t="shared" si="23"/>
        <v>13</v>
      </c>
      <c r="N80" s="13">
        <f t="shared" si="23"/>
        <v>1</v>
      </c>
      <c r="O80" s="13">
        <f t="shared" si="23"/>
        <v>7</v>
      </c>
      <c r="P80" s="13">
        <f t="shared" si="23"/>
        <v>0</v>
      </c>
      <c r="Q80" s="13">
        <f t="shared" si="23"/>
        <v>2</v>
      </c>
      <c r="R80" s="13">
        <f t="shared" si="23"/>
        <v>47</v>
      </c>
      <c r="S80" s="13">
        <f t="shared" si="23"/>
        <v>35</v>
      </c>
      <c r="T80" s="13">
        <f t="shared" si="23"/>
        <v>6</v>
      </c>
      <c r="U80" s="13">
        <f t="shared" si="23"/>
        <v>6</v>
      </c>
    </row>
    <row r="81" spans="1:21" ht="11.1" customHeight="1">
      <c r="A81" s="47"/>
      <c r="B81" s="48"/>
      <c r="C81" s="55"/>
      <c r="D81" s="38" t="s">
        <v>31</v>
      </c>
      <c r="E81" s="11" t="s">
        <v>28</v>
      </c>
      <c r="F81" s="9">
        <f>SUM(G81:R81)</f>
        <v>186</v>
      </c>
      <c r="G81" s="9">
        <v>1</v>
      </c>
      <c r="H81" s="9">
        <v>0</v>
      </c>
      <c r="I81" s="9">
        <v>1</v>
      </c>
      <c r="J81" s="9">
        <v>10</v>
      </c>
      <c r="K81" s="9">
        <v>17</v>
      </c>
      <c r="L81" s="9">
        <v>9</v>
      </c>
      <c r="M81" s="9">
        <v>29</v>
      </c>
      <c r="N81" s="9">
        <v>19</v>
      </c>
      <c r="O81" s="9">
        <v>0</v>
      </c>
      <c r="P81" s="9">
        <v>1</v>
      </c>
      <c r="Q81" s="9">
        <v>1</v>
      </c>
      <c r="R81" s="9">
        <f>SUM(S81:U81)</f>
        <v>98</v>
      </c>
      <c r="S81" s="9">
        <v>20</v>
      </c>
      <c r="T81" s="9">
        <v>53</v>
      </c>
      <c r="U81" s="9">
        <v>25</v>
      </c>
    </row>
    <row r="82" spans="1:21" ht="11.1" customHeight="1">
      <c r="A82" s="47"/>
      <c r="B82" s="48"/>
      <c r="C82" s="55"/>
      <c r="D82" s="38"/>
      <c r="E82" s="11" t="s">
        <v>29</v>
      </c>
      <c r="F82" s="9">
        <f>SUM(G82:R82)</f>
        <v>491</v>
      </c>
      <c r="G82" s="9">
        <v>1</v>
      </c>
      <c r="H82" s="9">
        <v>0</v>
      </c>
      <c r="I82" s="9">
        <v>1</v>
      </c>
      <c r="J82" s="9">
        <v>6</v>
      </c>
      <c r="K82" s="9">
        <v>53</v>
      </c>
      <c r="L82" s="9">
        <v>40</v>
      </c>
      <c r="M82" s="9">
        <v>345</v>
      </c>
      <c r="N82" s="9">
        <v>5</v>
      </c>
      <c r="O82" s="9">
        <v>0</v>
      </c>
      <c r="P82" s="9">
        <v>0</v>
      </c>
      <c r="Q82" s="9">
        <v>0</v>
      </c>
      <c r="R82" s="9">
        <f>SUM(S82:U82)</f>
        <v>40</v>
      </c>
      <c r="S82" s="9">
        <v>22</v>
      </c>
      <c r="T82" s="9">
        <v>13</v>
      </c>
      <c r="U82" s="9">
        <v>5</v>
      </c>
    </row>
    <row r="83" spans="1:21" ht="11.1" customHeight="1">
      <c r="A83" s="47"/>
      <c r="B83" s="48"/>
      <c r="C83" s="55"/>
      <c r="D83" s="38"/>
      <c r="E83" s="13" t="s">
        <v>12</v>
      </c>
      <c r="F83" s="13">
        <f t="shared" ref="F83:U83" si="24">SUM(F81:F82)</f>
        <v>677</v>
      </c>
      <c r="G83" s="13">
        <f t="shared" si="24"/>
        <v>2</v>
      </c>
      <c r="H83" s="13">
        <f t="shared" si="24"/>
        <v>0</v>
      </c>
      <c r="I83" s="13">
        <f t="shared" si="24"/>
        <v>2</v>
      </c>
      <c r="J83" s="13">
        <f t="shared" si="24"/>
        <v>16</v>
      </c>
      <c r="K83" s="13">
        <f t="shared" si="24"/>
        <v>70</v>
      </c>
      <c r="L83" s="13">
        <f t="shared" si="24"/>
        <v>49</v>
      </c>
      <c r="M83" s="13">
        <f t="shared" si="24"/>
        <v>374</v>
      </c>
      <c r="N83" s="13">
        <f t="shared" si="24"/>
        <v>24</v>
      </c>
      <c r="O83" s="13">
        <f t="shared" si="24"/>
        <v>0</v>
      </c>
      <c r="P83" s="13">
        <f t="shared" si="24"/>
        <v>1</v>
      </c>
      <c r="Q83" s="13">
        <f t="shared" si="24"/>
        <v>1</v>
      </c>
      <c r="R83" s="13">
        <f t="shared" si="24"/>
        <v>138</v>
      </c>
      <c r="S83" s="13">
        <f t="shared" si="24"/>
        <v>42</v>
      </c>
      <c r="T83" s="13">
        <f t="shared" si="24"/>
        <v>66</v>
      </c>
      <c r="U83" s="13">
        <f t="shared" si="24"/>
        <v>30</v>
      </c>
    </row>
    <row r="84" spans="1:21" ht="11.1" customHeight="1">
      <c r="A84" s="47"/>
      <c r="B84" s="48"/>
      <c r="C84" s="55"/>
      <c r="D84" s="39" t="s">
        <v>12</v>
      </c>
      <c r="E84" s="39"/>
      <c r="F84" s="13">
        <f t="shared" ref="F84:U84" si="25">SUM(F80+F83)</f>
        <v>850</v>
      </c>
      <c r="G84" s="13">
        <f t="shared" si="25"/>
        <v>7</v>
      </c>
      <c r="H84" s="13">
        <f t="shared" si="25"/>
        <v>0</v>
      </c>
      <c r="I84" s="13">
        <f t="shared" si="25"/>
        <v>73</v>
      </c>
      <c r="J84" s="13">
        <f t="shared" si="25"/>
        <v>16</v>
      </c>
      <c r="K84" s="13">
        <f t="shared" si="25"/>
        <v>97</v>
      </c>
      <c r="L84" s="13">
        <f t="shared" si="25"/>
        <v>49</v>
      </c>
      <c r="M84" s="13">
        <f t="shared" si="25"/>
        <v>387</v>
      </c>
      <c r="N84" s="13">
        <f t="shared" si="25"/>
        <v>25</v>
      </c>
      <c r="O84" s="13">
        <f t="shared" si="25"/>
        <v>7</v>
      </c>
      <c r="P84" s="13">
        <f t="shared" si="25"/>
        <v>1</v>
      </c>
      <c r="Q84" s="13">
        <f t="shared" si="25"/>
        <v>3</v>
      </c>
      <c r="R84" s="13">
        <f t="shared" si="25"/>
        <v>185</v>
      </c>
      <c r="S84" s="13">
        <f t="shared" si="25"/>
        <v>77</v>
      </c>
      <c r="T84" s="13">
        <f t="shared" si="25"/>
        <v>72</v>
      </c>
      <c r="U84" s="13">
        <f t="shared" si="25"/>
        <v>36</v>
      </c>
    </row>
    <row r="85" spans="1:21" ht="11.1" customHeight="1">
      <c r="A85" s="47"/>
      <c r="B85" s="48" t="s">
        <v>41</v>
      </c>
      <c r="C85" s="55" t="s">
        <v>26</v>
      </c>
      <c r="D85" s="45" t="s">
        <v>27</v>
      </c>
      <c r="E85" s="11" t="s">
        <v>28</v>
      </c>
      <c r="F85" s="9">
        <f>SUM(G85:R85)</f>
        <v>8</v>
      </c>
      <c r="G85" s="9">
        <v>0</v>
      </c>
      <c r="H85" s="9">
        <v>0</v>
      </c>
      <c r="I85" s="9">
        <v>5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f>SUM(S85:U85)</f>
        <v>3</v>
      </c>
      <c r="S85" s="9">
        <v>0</v>
      </c>
      <c r="T85" s="9">
        <v>1</v>
      </c>
      <c r="U85" s="9">
        <v>2</v>
      </c>
    </row>
    <row r="86" spans="1:21" ht="11.1" customHeight="1">
      <c r="A86" s="47"/>
      <c r="B86" s="48"/>
      <c r="C86" s="55"/>
      <c r="D86" s="45"/>
      <c r="E86" s="11" t="s">
        <v>29</v>
      </c>
      <c r="F86" s="9">
        <f>SUM(G86:R86)</f>
        <v>49</v>
      </c>
      <c r="G86" s="9">
        <v>0</v>
      </c>
      <c r="H86" s="9">
        <v>0</v>
      </c>
      <c r="I86" s="9">
        <v>26</v>
      </c>
      <c r="J86" s="9">
        <v>0</v>
      </c>
      <c r="K86" s="9">
        <v>7</v>
      </c>
      <c r="L86" s="9">
        <v>0</v>
      </c>
      <c r="M86" s="9">
        <v>2</v>
      </c>
      <c r="N86" s="9">
        <v>3</v>
      </c>
      <c r="O86" s="9">
        <v>1</v>
      </c>
      <c r="P86" s="9">
        <v>0</v>
      </c>
      <c r="Q86" s="9">
        <v>0</v>
      </c>
      <c r="R86" s="9">
        <f>SUM(S86:U86)</f>
        <v>10</v>
      </c>
      <c r="S86" s="9">
        <v>4</v>
      </c>
      <c r="T86" s="9">
        <v>2</v>
      </c>
      <c r="U86" s="9">
        <v>4</v>
      </c>
    </row>
    <row r="87" spans="1:21" ht="11.1" customHeight="1">
      <c r="A87" s="47"/>
      <c r="B87" s="48"/>
      <c r="C87" s="55"/>
      <c r="D87" s="45"/>
      <c r="E87" s="13" t="s">
        <v>12</v>
      </c>
      <c r="F87" s="13">
        <f t="shared" ref="F87:U87" si="26">SUM(F85:F86)</f>
        <v>57</v>
      </c>
      <c r="G87" s="13">
        <f t="shared" si="26"/>
        <v>0</v>
      </c>
      <c r="H87" s="13">
        <f t="shared" si="26"/>
        <v>0</v>
      </c>
      <c r="I87" s="13">
        <f t="shared" si="26"/>
        <v>31</v>
      </c>
      <c r="J87" s="13">
        <f t="shared" si="26"/>
        <v>0</v>
      </c>
      <c r="K87" s="13">
        <f t="shared" si="26"/>
        <v>7</v>
      </c>
      <c r="L87" s="13">
        <f t="shared" si="26"/>
        <v>0</v>
      </c>
      <c r="M87" s="13">
        <f t="shared" si="26"/>
        <v>2</v>
      </c>
      <c r="N87" s="13">
        <f t="shared" si="26"/>
        <v>3</v>
      </c>
      <c r="O87" s="13">
        <f t="shared" si="26"/>
        <v>1</v>
      </c>
      <c r="P87" s="13">
        <f t="shared" si="26"/>
        <v>0</v>
      </c>
      <c r="Q87" s="13">
        <f t="shared" si="26"/>
        <v>0</v>
      </c>
      <c r="R87" s="13">
        <f t="shared" si="26"/>
        <v>13</v>
      </c>
      <c r="S87" s="13">
        <f t="shared" si="26"/>
        <v>4</v>
      </c>
      <c r="T87" s="13">
        <f t="shared" si="26"/>
        <v>3</v>
      </c>
      <c r="U87" s="13">
        <f t="shared" si="26"/>
        <v>6</v>
      </c>
    </row>
    <row r="88" spans="1:21" ht="11.1" customHeight="1">
      <c r="A88" s="47"/>
      <c r="B88" s="48"/>
      <c r="C88" s="55"/>
      <c r="D88" s="38" t="s">
        <v>31</v>
      </c>
      <c r="E88" s="11" t="s">
        <v>28</v>
      </c>
      <c r="F88" s="9">
        <f>SUM(G88:R88)</f>
        <v>38</v>
      </c>
      <c r="G88" s="9">
        <v>0</v>
      </c>
      <c r="H88" s="9">
        <v>0</v>
      </c>
      <c r="I88" s="9">
        <v>0</v>
      </c>
      <c r="J88" s="9">
        <v>0</v>
      </c>
      <c r="K88" s="9">
        <v>3</v>
      </c>
      <c r="L88" s="9">
        <v>0</v>
      </c>
      <c r="M88" s="9">
        <v>4</v>
      </c>
      <c r="N88" s="9">
        <v>6</v>
      </c>
      <c r="O88" s="9">
        <v>0</v>
      </c>
      <c r="P88" s="9">
        <v>0</v>
      </c>
      <c r="Q88" s="9">
        <v>0</v>
      </c>
      <c r="R88" s="9">
        <f>SUM(S88:U88)</f>
        <v>25</v>
      </c>
      <c r="S88" s="9">
        <v>9</v>
      </c>
      <c r="T88" s="9">
        <v>11</v>
      </c>
      <c r="U88" s="9">
        <v>5</v>
      </c>
    </row>
    <row r="89" spans="1:21" ht="11.1" customHeight="1">
      <c r="A89" s="47"/>
      <c r="B89" s="48"/>
      <c r="C89" s="55"/>
      <c r="D89" s="38"/>
      <c r="E89" s="13" t="s">
        <v>29</v>
      </c>
      <c r="F89" s="13">
        <f>SUM(G89:R89)</f>
        <v>74</v>
      </c>
      <c r="G89" s="13">
        <v>4</v>
      </c>
      <c r="H89" s="13">
        <v>0</v>
      </c>
      <c r="I89" s="13">
        <v>1</v>
      </c>
      <c r="J89" s="13">
        <v>1</v>
      </c>
      <c r="K89" s="13">
        <v>7</v>
      </c>
      <c r="L89" s="13">
        <v>0</v>
      </c>
      <c r="M89" s="13">
        <v>23</v>
      </c>
      <c r="N89" s="13">
        <v>0</v>
      </c>
      <c r="O89" s="13">
        <v>1</v>
      </c>
      <c r="P89" s="13">
        <v>0</v>
      </c>
      <c r="Q89" s="13">
        <v>0</v>
      </c>
      <c r="R89" s="13">
        <f>SUM(S89:U89)</f>
        <v>37</v>
      </c>
      <c r="S89" s="13">
        <v>16</v>
      </c>
      <c r="T89" s="13">
        <v>19</v>
      </c>
      <c r="U89" s="13">
        <v>2</v>
      </c>
    </row>
    <row r="90" spans="1:21" ht="11.1" customHeight="1">
      <c r="A90" s="47"/>
      <c r="B90" s="48"/>
      <c r="C90" s="55"/>
      <c r="D90" s="38"/>
      <c r="E90" s="13" t="s">
        <v>12</v>
      </c>
      <c r="F90" s="13">
        <f t="shared" ref="F90:U90" si="27">SUM(F88:F89)</f>
        <v>112</v>
      </c>
      <c r="G90" s="13">
        <f t="shared" si="27"/>
        <v>4</v>
      </c>
      <c r="H90" s="13">
        <f t="shared" si="27"/>
        <v>0</v>
      </c>
      <c r="I90" s="13">
        <f t="shared" si="27"/>
        <v>1</v>
      </c>
      <c r="J90" s="13">
        <f t="shared" si="27"/>
        <v>1</v>
      </c>
      <c r="K90" s="13">
        <f t="shared" si="27"/>
        <v>10</v>
      </c>
      <c r="L90" s="13">
        <f t="shared" si="27"/>
        <v>0</v>
      </c>
      <c r="M90" s="13">
        <f t="shared" si="27"/>
        <v>27</v>
      </c>
      <c r="N90" s="13">
        <f t="shared" si="27"/>
        <v>6</v>
      </c>
      <c r="O90" s="13">
        <f t="shared" si="27"/>
        <v>1</v>
      </c>
      <c r="P90" s="13">
        <f t="shared" si="27"/>
        <v>0</v>
      </c>
      <c r="Q90" s="13">
        <f t="shared" si="27"/>
        <v>0</v>
      </c>
      <c r="R90" s="13">
        <f t="shared" si="27"/>
        <v>62</v>
      </c>
      <c r="S90" s="13">
        <f t="shared" si="27"/>
        <v>25</v>
      </c>
      <c r="T90" s="13">
        <f t="shared" si="27"/>
        <v>30</v>
      </c>
      <c r="U90" s="13">
        <f t="shared" si="27"/>
        <v>7</v>
      </c>
    </row>
    <row r="91" spans="1:21" ht="11.1" customHeight="1">
      <c r="A91" s="47"/>
      <c r="B91" s="48"/>
      <c r="C91" s="55"/>
      <c r="D91" s="39" t="s">
        <v>12</v>
      </c>
      <c r="E91" s="39"/>
      <c r="F91" s="13">
        <f t="shared" ref="F91:U91" si="28">SUM(F87+F90)</f>
        <v>169</v>
      </c>
      <c r="G91" s="13">
        <f t="shared" si="28"/>
        <v>4</v>
      </c>
      <c r="H91" s="13">
        <f t="shared" si="28"/>
        <v>0</v>
      </c>
      <c r="I91" s="13">
        <f t="shared" si="28"/>
        <v>32</v>
      </c>
      <c r="J91" s="13">
        <f t="shared" si="28"/>
        <v>1</v>
      </c>
      <c r="K91" s="13">
        <f t="shared" si="28"/>
        <v>17</v>
      </c>
      <c r="L91" s="13">
        <f t="shared" si="28"/>
        <v>0</v>
      </c>
      <c r="M91" s="13">
        <f t="shared" si="28"/>
        <v>29</v>
      </c>
      <c r="N91" s="13">
        <f t="shared" si="28"/>
        <v>9</v>
      </c>
      <c r="O91" s="13">
        <f t="shared" si="28"/>
        <v>2</v>
      </c>
      <c r="P91" s="13">
        <f t="shared" si="28"/>
        <v>0</v>
      </c>
      <c r="Q91" s="13">
        <f t="shared" si="28"/>
        <v>0</v>
      </c>
      <c r="R91" s="13">
        <f t="shared" si="28"/>
        <v>75</v>
      </c>
      <c r="S91" s="13">
        <f t="shared" si="28"/>
        <v>29</v>
      </c>
      <c r="T91" s="13">
        <f t="shared" si="28"/>
        <v>33</v>
      </c>
      <c r="U91" s="13">
        <f t="shared" si="28"/>
        <v>13</v>
      </c>
    </row>
    <row r="92" spans="1:21" ht="11.1" customHeight="1">
      <c r="A92" s="47"/>
      <c r="B92" s="62" t="s">
        <v>34</v>
      </c>
      <c r="C92" s="62"/>
      <c r="D92" s="46" t="s">
        <v>27</v>
      </c>
      <c r="E92" s="11" t="s">
        <v>28</v>
      </c>
      <c r="F92" s="9">
        <f t="shared" ref="F92:U92" si="29">SUM(F43+F50+F57+F71+F78+F85)</f>
        <v>88</v>
      </c>
      <c r="G92" s="9">
        <f t="shared" si="29"/>
        <v>7</v>
      </c>
      <c r="H92" s="9">
        <f t="shared" si="29"/>
        <v>0</v>
      </c>
      <c r="I92" s="9">
        <f t="shared" si="29"/>
        <v>57</v>
      </c>
      <c r="J92" s="9">
        <f t="shared" si="29"/>
        <v>0</v>
      </c>
      <c r="K92" s="9">
        <f t="shared" si="29"/>
        <v>3</v>
      </c>
      <c r="L92" s="9">
        <f t="shared" si="29"/>
        <v>0</v>
      </c>
      <c r="M92" s="9">
        <f t="shared" si="29"/>
        <v>0</v>
      </c>
      <c r="N92" s="9">
        <f t="shared" si="29"/>
        <v>0</v>
      </c>
      <c r="O92" s="9">
        <f t="shared" si="29"/>
        <v>0</v>
      </c>
      <c r="P92" s="9">
        <f t="shared" si="29"/>
        <v>0</v>
      </c>
      <c r="Q92" s="9">
        <f t="shared" si="29"/>
        <v>0</v>
      </c>
      <c r="R92" s="9">
        <f t="shared" si="29"/>
        <v>21</v>
      </c>
      <c r="S92" s="9">
        <f t="shared" si="29"/>
        <v>9</v>
      </c>
      <c r="T92" s="9">
        <f t="shared" si="29"/>
        <v>6</v>
      </c>
      <c r="U92" s="9">
        <f t="shared" si="29"/>
        <v>6</v>
      </c>
    </row>
    <row r="93" spans="1:21" ht="20.100000000000001" customHeight="1">
      <c r="A93" s="47"/>
      <c r="B93" s="62"/>
      <c r="C93" s="62"/>
      <c r="D93" s="46"/>
      <c r="E93" s="11" t="s">
        <v>29</v>
      </c>
      <c r="F93" s="9">
        <f t="shared" ref="F93:U93" si="30">SUM(F44+F51+F58+F72+F79+F86)</f>
        <v>511</v>
      </c>
      <c r="G93" s="9">
        <f t="shared" si="30"/>
        <v>7</v>
      </c>
      <c r="H93" s="9">
        <f t="shared" si="30"/>
        <v>0</v>
      </c>
      <c r="I93" s="9">
        <f t="shared" si="30"/>
        <v>204</v>
      </c>
      <c r="J93" s="9">
        <f t="shared" si="30"/>
        <v>0</v>
      </c>
      <c r="K93" s="9">
        <f t="shared" si="30"/>
        <v>125</v>
      </c>
      <c r="L93" s="9">
        <f t="shared" si="30"/>
        <v>2</v>
      </c>
      <c r="M93" s="9">
        <f t="shared" si="30"/>
        <v>67</v>
      </c>
      <c r="N93" s="9">
        <f t="shared" si="30"/>
        <v>11</v>
      </c>
      <c r="O93" s="9">
        <f t="shared" si="30"/>
        <v>28</v>
      </c>
      <c r="P93" s="9">
        <f t="shared" si="30"/>
        <v>3</v>
      </c>
      <c r="Q93" s="9">
        <f t="shared" si="30"/>
        <v>7</v>
      </c>
      <c r="R93" s="9">
        <f t="shared" si="30"/>
        <v>57</v>
      </c>
      <c r="S93" s="9">
        <f t="shared" si="30"/>
        <v>40</v>
      </c>
      <c r="T93" s="9">
        <f t="shared" si="30"/>
        <v>9</v>
      </c>
      <c r="U93" s="9">
        <f t="shared" si="30"/>
        <v>8</v>
      </c>
    </row>
    <row r="94" spans="1:21" ht="20.100000000000001" customHeight="1">
      <c r="A94" s="47"/>
      <c r="B94" s="62"/>
      <c r="C94" s="62"/>
      <c r="D94" s="46"/>
      <c r="E94" s="13" t="s">
        <v>12</v>
      </c>
      <c r="F94" s="13">
        <f t="shared" ref="F94:T94" si="31">SUM(F92:F93)</f>
        <v>599</v>
      </c>
      <c r="G94" s="13">
        <f t="shared" si="31"/>
        <v>14</v>
      </c>
      <c r="H94" s="13">
        <f t="shared" si="31"/>
        <v>0</v>
      </c>
      <c r="I94" s="13">
        <f t="shared" si="31"/>
        <v>261</v>
      </c>
      <c r="J94" s="13">
        <f t="shared" si="31"/>
        <v>0</v>
      </c>
      <c r="K94" s="13">
        <f t="shared" si="31"/>
        <v>128</v>
      </c>
      <c r="L94" s="13">
        <f t="shared" si="31"/>
        <v>2</v>
      </c>
      <c r="M94" s="13">
        <f t="shared" si="31"/>
        <v>67</v>
      </c>
      <c r="N94" s="13">
        <f t="shared" si="31"/>
        <v>11</v>
      </c>
      <c r="O94" s="13">
        <f t="shared" si="31"/>
        <v>28</v>
      </c>
      <c r="P94" s="13">
        <f t="shared" si="31"/>
        <v>3</v>
      </c>
      <c r="Q94" s="13">
        <f t="shared" si="31"/>
        <v>7</v>
      </c>
      <c r="R94" s="13">
        <f t="shared" si="31"/>
        <v>78</v>
      </c>
      <c r="S94" s="13">
        <f t="shared" si="31"/>
        <v>49</v>
      </c>
      <c r="T94" s="13">
        <f t="shared" si="31"/>
        <v>15</v>
      </c>
      <c r="U94" s="13">
        <f>SUM(U45+U52+U59+U73+U80+U87)</f>
        <v>14</v>
      </c>
    </row>
    <row r="95" spans="1:21" ht="20.100000000000001" customHeight="1">
      <c r="A95" s="47"/>
      <c r="B95" s="62"/>
      <c r="C95" s="62"/>
      <c r="D95" s="63" t="s">
        <v>31</v>
      </c>
      <c r="E95" s="16" t="s">
        <v>28</v>
      </c>
      <c r="F95" s="9">
        <f t="shared" ref="F95:T95" si="32">SUM(F46+F53+F60+F74+F81+F88)</f>
        <v>611</v>
      </c>
      <c r="G95" s="9">
        <f t="shared" si="32"/>
        <v>31</v>
      </c>
      <c r="H95" s="9">
        <f t="shared" si="32"/>
        <v>4</v>
      </c>
      <c r="I95" s="9">
        <f t="shared" si="32"/>
        <v>5</v>
      </c>
      <c r="J95" s="9">
        <f t="shared" si="32"/>
        <v>21</v>
      </c>
      <c r="K95" s="9">
        <f t="shared" si="32"/>
        <v>44</v>
      </c>
      <c r="L95" s="9">
        <f t="shared" si="32"/>
        <v>59</v>
      </c>
      <c r="M95" s="9">
        <f t="shared" si="32"/>
        <v>97</v>
      </c>
      <c r="N95" s="9">
        <f t="shared" si="32"/>
        <v>56</v>
      </c>
      <c r="O95" s="9">
        <f t="shared" si="32"/>
        <v>1</v>
      </c>
      <c r="P95" s="9">
        <f t="shared" si="32"/>
        <v>1</v>
      </c>
      <c r="Q95" s="9">
        <f t="shared" si="32"/>
        <v>3</v>
      </c>
      <c r="R95" s="9">
        <f t="shared" si="32"/>
        <v>289</v>
      </c>
      <c r="S95" s="9">
        <f t="shared" si="32"/>
        <v>80</v>
      </c>
      <c r="T95" s="9">
        <f t="shared" si="32"/>
        <v>149</v>
      </c>
      <c r="U95" s="9">
        <f>SUM(U46+U53+U60+U74+U81+U88)</f>
        <v>60</v>
      </c>
    </row>
    <row r="96" spans="1:21" ht="20.100000000000001" customHeight="1">
      <c r="A96" s="47"/>
      <c r="B96" s="62"/>
      <c r="C96" s="62"/>
      <c r="D96" s="63"/>
      <c r="E96" s="16" t="s">
        <v>29</v>
      </c>
      <c r="F96" s="9">
        <f t="shared" ref="F96:T96" si="33">SUM(F47+F54+F61+F75+F82+F89)</f>
        <v>1300</v>
      </c>
      <c r="G96" s="9">
        <f t="shared" si="33"/>
        <v>16</v>
      </c>
      <c r="H96" s="9">
        <f t="shared" si="33"/>
        <v>0</v>
      </c>
      <c r="I96" s="9">
        <f t="shared" si="33"/>
        <v>2</v>
      </c>
      <c r="J96" s="9">
        <f t="shared" si="33"/>
        <v>34</v>
      </c>
      <c r="K96" s="9">
        <f t="shared" si="33"/>
        <v>124</v>
      </c>
      <c r="L96" s="9">
        <f t="shared" si="33"/>
        <v>163</v>
      </c>
      <c r="M96" s="9">
        <f t="shared" si="33"/>
        <v>784</v>
      </c>
      <c r="N96" s="9">
        <f t="shared" si="33"/>
        <v>15</v>
      </c>
      <c r="O96" s="9">
        <f t="shared" si="33"/>
        <v>1</v>
      </c>
      <c r="P96" s="9">
        <f t="shared" si="33"/>
        <v>0</v>
      </c>
      <c r="Q96" s="9">
        <f t="shared" si="33"/>
        <v>0</v>
      </c>
      <c r="R96" s="9">
        <f t="shared" si="33"/>
        <v>161</v>
      </c>
      <c r="S96" s="9">
        <f t="shared" si="33"/>
        <v>86</v>
      </c>
      <c r="T96" s="9">
        <f t="shared" si="33"/>
        <v>59</v>
      </c>
      <c r="U96" s="9">
        <f>SUM(U47+U54+U61+U75+U82+U89)</f>
        <v>16</v>
      </c>
    </row>
    <row r="97" spans="1:21" ht="20.100000000000001" customHeight="1">
      <c r="A97" s="47"/>
      <c r="B97" s="62"/>
      <c r="C97" s="62"/>
      <c r="D97" s="63"/>
      <c r="E97" s="13" t="s">
        <v>12</v>
      </c>
      <c r="F97" s="13">
        <f t="shared" ref="F97:T97" si="34">SUM(F95:F96)</f>
        <v>1911</v>
      </c>
      <c r="G97" s="13">
        <f t="shared" si="34"/>
        <v>47</v>
      </c>
      <c r="H97" s="13">
        <f t="shared" si="34"/>
        <v>4</v>
      </c>
      <c r="I97" s="13">
        <f t="shared" si="34"/>
        <v>7</v>
      </c>
      <c r="J97" s="13">
        <f t="shared" si="34"/>
        <v>55</v>
      </c>
      <c r="K97" s="13">
        <f t="shared" si="34"/>
        <v>168</v>
      </c>
      <c r="L97" s="13">
        <f t="shared" si="34"/>
        <v>222</v>
      </c>
      <c r="M97" s="13">
        <f t="shared" si="34"/>
        <v>881</v>
      </c>
      <c r="N97" s="13">
        <f t="shared" si="34"/>
        <v>71</v>
      </c>
      <c r="O97" s="13">
        <f t="shared" si="34"/>
        <v>2</v>
      </c>
      <c r="P97" s="13">
        <f t="shared" si="34"/>
        <v>1</v>
      </c>
      <c r="Q97" s="13">
        <f t="shared" si="34"/>
        <v>3</v>
      </c>
      <c r="R97" s="13">
        <f t="shared" si="34"/>
        <v>450</v>
      </c>
      <c r="S97" s="13">
        <f t="shared" si="34"/>
        <v>166</v>
      </c>
      <c r="T97" s="13">
        <f t="shared" si="34"/>
        <v>208</v>
      </c>
      <c r="U97" s="13">
        <f>SUM(U48+U55+U62+U76+U83+U90)</f>
        <v>76</v>
      </c>
    </row>
    <row r="98" spans="1:21" ht="20.100000000000001" customHeight="1">
      <c r="A98" s="47"/>
      <c r="B98" s="62"/>
      <c r="C98" s="62"/>
      <c r="D98" s="39" t="s">
        <v>12</v>
      </c>
      <c r="E98" s="39"/>
      <c r="F98" s="13">
        <f t="shared" ref="F98:T98" si="35">SUM(F94+F97)</f>
        <v>2510</v>
      </c>
      <c r="G98" s="13">
        <f t="shared" si="35"/>
        <v>61</v>
      </c>
      <c r="H98" s="13">
        <f t="shared" si="35"/>
        <v>4</v>
      </c>
      <c r="I98" s="13">
        <f t="shared" si="35"/>
        <v>268</v>
      </c>
      <c r="J98" s="13">
        <f t="shared" si="35"/>
        <v>55</v>
      </c>
      <c r="K98" s="13">
        <f t="shared" si="35"/>
        <v>296</v>
      </c>
      <c r="L98" s="13">
        <f t="shared" si="35"/>
        <v>224</v>
      </c>
      <c r="M98" s="13">
        <f t="shared" si="35"/>
        <v>948</v>
      </c>
      <c r="N98" s="13">
        <f t="shared" si="35"/>
        <v>82</v>
      </c>
      <c r="O98" s="13">
        <f t="shared" si="35"/>
        <v>30</v>
      </c>
      <c r="P98" s="13">
        <f t="shared" si="35"/>
        <v>4</v>
      </c>
      <c r="Q98" s="13">
        <f t="shared" si="35"/>
        <v>10</v>
      </c>
      <c r="R98" s="13">
        <f t="shared" si="35"/>
        <v>528</v>
      </c>
      <c r="S98" s="13">
        <f t="shared" si="35"/>
        <v>215</v>
      </c>
      <c r="T98" s="13">
        <f t="shared" si="35"/>
        <v>223</v>
      </c>
      <c r="U98" s="13">
        <f>SUM(U49+U56+U63+U77+U84+U91)</f>
        <v>90</v>
      </c>
    </row>
    <row r="99" spans="1:21" ht="20.100000000000001" customHeight="1">
      <c r="A99" s="58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</row>
    <row r="100" spans="1:21" s="7" customFormat="1" ht="20.100000000000001" customHeight="1">
      <c r="A100" s="60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</row>
    <row r="101" spans="1:21" ht="15.95" customHeight="1">
      <c r="A101" s="37" t="s">
        <v>0</v>
      </c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</row>
    <row r="102" spans="1:21" ht="15.95" customHeight="1">
      <c r="A102" s="37" t="s">
        <v>55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</row>
    <row r="103" spans="1:21" ht="15.95" customHeight="1">
      <c r="A103" s="46" t="s">
        <v>1</v>
      </c>
      <c r="B103" s="46" t="s">
        <v>2</v>
      </c>
      <c r="C103" s="46" t="s">
        <v>3</v>
      </c>
      <c r="D103" s="46" t="s">
        <v>4</v>
      </c>
      <c r="E103" s="46" t="s">
        <v>5</v>
      </c>
      <c r="F103" s="28" t="s">
        <v>12</v>
      </c>
      <c r="G103" s="22" t="s">
        <v>6</v>
      </c>
      <c r="H103" s="23"/>
      <c r="I103" s="24"/>
      <c r="J103" s="22" t="s">
        <v>7</v>
      </c>
      <c r="K103" s="24"/>
      <c r="L103" s="22" t="s">
        <v>8</v>
      </c>
      <c r="M103" s="24"/>
      <c r="N103" s="22" t="s">
        <v>9</v>
      </c>
      <c r="O103" s="24"/>
      <c r="P103" s="22" t="s">
        <v>10</v>
      </c>
      <c r="Q103" s="24"/>
      <c r="R103" s="22" t="s">
        <v>11</v>
      </c>
      <c r="S103" s="23"/>
      <c r="T103" s="23"/>
      <c r="U103" s="24"/>
    </row>
    <row r="104" spans="1:21" ht="15.95" customHeight="1">
      <c r="A104" s="46"/>
      <c r="B104" s="46"/>
      <c r="C104" s="46"/>
      <c r="D104" s="46"/>
      <c r="E104" s="46"/>
      <c r="F104" s="29"/>
      <c r="G104" s="25"/>
      <c r="H104" s="26"/>
      <c r="I104" s="27"/>
      <c r="J104" s="25"/>
      <c r="K104" s="27"/>
      <c r="L104" s="25"/>
      <c r="M104" s="27"/>
      <c r="N104" s="25"/>
      <c r="O104" s="27"/>
      <c r="P104" s="25"/>
      <c r="Q104" s="27"/>
      <c r="R104" s="25"/>
      <c r="S104" s="26"/>
      <c r="T104" s="26"/>
      <c r="U104" s="27"/>
    </row>
    <row r="105" spans="1:21" ht="15.95" customHeight="1">
      <c r="A105" s="46"/>
      <c r="B105" s="46"/>
      <c r="C105" s="46"/>
      <c r="D105" s="46"/>
      <c r="E105" s="46"/>
      <c r="F105" s="30"/>
      <c r="G105" s="13" t="s">
        <v>13</v>
      </c>
      <c r="H105" s="13" t="s">
        <v>14</v>
      </c>
      <c r="I105" s="13" t="s">
        <v>15</v>
      </c>
      <c r="J105" s="13" t="s">
        <v>16</v>
      </c>
      <c r="K105" s="13" t="s">
        <v>17</v>
      </c>
      <c r="L105" s="13" t="s">
        <v>16</v>
      </c>
      <c r="M105" s="13" t="s">
        <v>17</v>
      </c>
      <c r="N105" s="13" t="s">
        <v>16</v>
      </c>
      <c r="O105" s="13" t="s">
        <v>18</v>
      </c>
      <c r="P105" s="13" t="s">
        <v>19</v>
      </c>
      <c r="Q105" s="13" t="s">
        <v>20</v>
      </c>
      <c r="R105" s="18"/>
      <c r="S105" s="13" t="s">
        <v>21</v>
      </c>
      <c r="T105" s="13" t="s">
        <v>22</v>
      </c>
      <c r="U105" s="12" t="s">
        <v>23</v>
      </c>
    </row>
    <row r="106" spans="1:21" ht="9" customHeight="1">
      <c r="A106" s="57" t="s">
        <v>42</v>
      </c>
      <c r="B106" s="48" t="s">
        <v>42</v>
      </c>
      <c r="C106" s="41" t="s">
        <v>26</v>
      </c>
      <c r="D106" s="45" t="s">
        <v>27</v>
      </c>
      <c r="E106" s="11" t="s">
        <v>28</v>
      </c>
      <c r="F106" s="13">
        <f>SUM(G106:R106)</f>
        <v>11</v>
      </c>
      <c r="G106" s="9">
        <v>1</v>
      </c>
      <c r="H106" s="9">
        <v>0</v>
      </c>
      <c r="I106" s="9">
        <v>10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13">
        <f>SUM(S106:U106)</f>
        <v>0</v>
      </c>
      <c r="S106" s="9">
        <v>0</v>
      </c>
      <c r="T106" s="9">
        <v>0</v>
      </c>
      <c r="U106" s="9">
        <v>0</v>
      </c>
    </row>
    <row r="107" spans="1:21" ht="12.75" customHeight="1">
      <c r="A107" s="57"/>
      <c r="B107" s="48"/>
      <c r="C107" s="41"/>
      <c r="D107" s="45"/>
      <c r="E107" s="11" t="s">
        <v>29</v>
      </c>
      <c r="F107" s="13">
        <f>SUM(G107:R107)</f>
        <v>55</v>
      </c>
      <c r="G107" s="9">
        <v>0</v>
      </c>
      <c r="H107" s="9">
        <v>0</v>
      </c>
      <c r="I107" s="9">
        <v>30</v>
      </c>
      <c r="J107" s="9">
        <v>0</v>
      </c>
      <c r="K107" s="9">
        <v>20</v>
      </c>
      <c r="L107" s="9">
        <v>0</v>
      </c>
      <c r="M107" s="9">
        <v>2</v>
      </c>
      <c r="N107" s="9">
        <v>0</v>
      </c>
      <c r="O107" s="9">
        <v>2</v>
      </c>
      <c r="P107" s="9">
        <v>0</v>
      </c>
      <c r="Q107" s="9">
        <v>0</v>
      </c>
      <c r="R107" s="13">
        <f>SUM(S107:U107)</f>
        <v>1</v>
      </c>
      <c r="S107" s="9">
        <v>0</v>
      </c>
      <c r="T107" s="9">
        <v>0</v>
      </c>
      <c r="U107" s="9">
        <v>1</v>
      </c>
    </row>
    <row r="108" spans="1:21" ht="12" customHeight="1">
      <c r="A108" s="57"/>
      <c r="B108" s="48"/>
      <c r="C108" s="41"/>
      <c r="D108" s="45"/>
      <c r="E108" s="13" t="s">
        <v>12</v>
      </c>
      <c r="F108" s="13">
        <f>SUM(F106:F107)</f>
        <v>66</v>
      </c>
      <c r="G108" s="13">
        <f t="shared" ref="G108:U108" si="36">SUM(G106:G107)</f>
        <v>1</v>
      </c>
      <c r="H108" s="13">
        <f t="shared" si="36"/>
        <v>0</v>
      </c>
      <c r="I108" s="13">
        <f t="shared" si="36"/>
        <v>40</v>
      </c>
      <c r="J108" s="13">
        <f t="shared" si="36"/>
        <v>0</v>
      </c>
      <c r="K108" s="13">
        <f t="shared" si="36"/>
        <v>20</v>
      </c>
      <c r="L108" s="13">
        <f t="shared" si="36"/>
        <v>0</v>
      </c>
      <c r="M108" s="13">
        <f t="shared" si="36"/>
        <v>2</v>
      </c>
      <c r="N108" s="13">
        <f t="shared" si="36"/>
        <v>0</v>
      </c>
      <c r="O108" s="13">
        <f t="shared" si="36"/>
        <v>2</v>
      </c>
      <c r="P108" s="13">
        <f t="shared" si="36"/>
        <v>0</v>
      </c>
      <c r="Q108" s="13">
        <f t="shared" si="36"/>
        <v>0</v>
      </c>
      <c r="R108" s="13">
        <f t="shared" si="36"/>
        <v>1</v>
      </c>
      <c r="S108" s="13">
        <f t="shared" si="36"/>
        <v>0</v>
      </c>
      <c r="T108" s="13">
        <f t="shared" si="36"/>
        <v>0</v>
      </c>
      <c r="U108" s="13">
        <f t="shared" si="36"/>
        <v>1</v>
      </c>
    </row>
    <row r="109" spans="1:21" ht="15" customHeight="1">
      <c r="A109" s="57"/>
      <c r="B109" s="48"/>
      <c r="C109" s="41"/>
      <c r="D109" s="38" t="s">
        <v>31</v>
      </c>
      <c r="E109" s="11" t="s">
        <v>28</v>
      </c>
      <c r="F109" s="13">
        <f>SUM(G109:R109)</f>
        <v>96</v>
      </c>
      <c r="G109" s="9">
        <v>4</v>
      </c>
      <c r="H109" s="9">
        <v>1</v>
      </c>
      <c r="I109" s="9">
        <v>2</v>
      </c>
      <c r="J109" s="9">
        <v>4</v>
      </c>
      <c r="K109" s="9">
        <v>4</v>
      </c>
      <c r="L109" s="9">
        <v>4</v>
      </c>
      <c r="M109" s="9">
        <v>10</v>
      </c>
      <c r="N109" s="9">
        <v>8</v>
      </c>
      <c r="O109" s="9">
        <v>1</v>
      </c>
      <c r="P109" s="9">
        <v>0</v>
      </c>
      <c r="Q109" s="9">
        <v>0</v>
      </c>
      <c r="R109" s="13">
        <f>SUM(S109:U109)</f>
        <v>58</v>
      </c>
      <c r="S109" s="9">
        <v>16</v>
      </c>
      <c r="T109" s="9">
        <v>29</v>
      </c>
      <c r="U109" s="9">
        <v>13</v>
      </c>
    </row>
    <row r="110" spans="1:21" ht="12" customHeight="1">
      <c r="A110" s="57"/>
      <c r="B110" s="48"/>
      <c r="C110" s="41"/>
      <c r="D110" s="38"/>
      <c r="E110" s="11" t="s">
        <v>29</v>
      </c>
      <c r="F110" s="13">
        <f>SUM(G110:R110)</f>
        <v>202</v>
      </c>
      <c r="G110" s="9">
        <v>2</v>
      </c>
      <c r="H110" s="9">
        <v>1</v>
      </c>
      <c r="I110" s="9">
        <v>0</v>
      </c>
      <c r="J110" s="9">
        <v>1</v>
      </c>
      <c r="K110" s="9">
        <v>8</v>
      </c>
      <c r="L110" s="9">
        <v>40</v>
      </c>
      <c r="M110" s="9">
        <v>124</v>
      </c>
      <c r="N110" s="9">
        <v>6</v>
      </c>
      <c r="O110" s="9">
        <v>1</v>
      </c>
      <c r="P110" s="9">
        <v>0</v>
      </c>
      <c r="Q110" s="9">
        <v>0</v>
      </c>
      <c r="R110" s="13">
        <f>SUM(S110:U110)</f>
        <v>19</v>
      </c>
      <c r="S110" s="9">
        <v>7</v>
      </c>
      <c r="T110" s="9">
        <v>9</v>
      </c>
      <c r="U110" s="9">
        <v>3</v>
      </c>
    </row>
    <row r="111" spans="1:21" ht="13.5" customHeight="1">
      <c r="A111" s="57"/>
      <c r="B111" s="48"/>
      <c r="C111" s="41"/>
      <c r="D111" s="38"/>
      <c r="E111" s="13" t="s">
        <v>12</v>
      </c>
      <c r="F111" s="13">
        <f>SUM(F109:F110)</f>
        <v>298</v>
      </c>
      <c r="G111" s="13">
        <f t="shared" ref="G111:U111" si="37">SUM(G109:G110)</f>
        <v>6</v>
      </c>
      <c r="H111" s="13">
        <f t="shared" si="37"/>
        <v>2</v>
      </c>
      <c r="I111" s="13">
        <f t="shared" si="37"/>
        <v>2</v>
      </c>
      <c r="J111" s="13">
        <f t="shared" si="37"/>
        <v>5</v>
      </c>
      <c r="K111" s="13">
        <f t="shared" si="37"/>
        <v>12</v>
      </c>
      <c r="L111" s="13">
        <f t="shared" si="37"/>
        <v>44</v>
      </c>
      <c r="M111" s="13">
        <f t="shared" si="37"/>
        <v>134</v>
      </c>
      <c r="N111" s="13">
        <f t="shared" si="37"/>
        <v>14</v>
      </c>
      <c r="O111" s="13">
        <f t="shared" si="37"/>
        <v>2</v>
      </c>
      <c r="P111" s="13">
        <f t="shared" si="37"/>
        <v>0</v>
      </c>
      <c r="Q111" s="13">
        <f t="shared" si="37"/>
        <v>0</v>
      </c>
      <c r="R111" s="13">
        <f t="shared" si="37"/>
        <v>77</v>
      </c>
      <c r="S111" s="13">
        <f t="shared" si="37"/>
        <v>23</v>
      </c>
      <c r="T111" s="13">
        <f t="shared" si="37"/>
        <v>38</v>
      </c>
      <c r="U111" s="13">
        <f t="shared" si="37"/>
        <v>16</v>
      </c>
    </row>
    <row r="112" spans="1:21" ht="13.5" customHeight="1">
      <c r="A112" s="57"/>
      <c r="B112" s="48"/>
      <c r="C112" s="41"/>
      <c r="D112" s="39" t="s">
        <v>12</v>
      </c>
      <c r="E112" s="39"/>
      <c r="F112" s="13">
        <f>SUM(F108+F111)</f>
        <v>364</v>
      </c>
      <c r="G112" s="13">
        <f t="shared" ref="G112:U112" si="38">SUM(G108+G111)</f>
        <v>7</v>
      </c>
      <c r="H112" s="13">
        <f t="shared" si="38"/>
        <v>2</v>
      </c>
      <c r="I112" s="13">
        <f t="shared" si="38"/>
        <v>42</v>
      </c>
      <c r="J112" s="13">
        <f t="shared" si="38"/>
        <v>5</v>
      </c>
      <c r="K112" s="13">
        <f t="shared" si="38"/>
        <v>32</v>
      </c>
      <c r="L112" s="13">
        <f t="shared" si="38"/>
        <v>44</v>
      </c>
      <c r="M112" s="13">
        <f t="shared" si="38"/>
        <v>136</v>
      </c>
      <c r="N112" s="13">
        <f t="shared" si="38"/>
        <v>14</v>
      </c>
      <c r="O112" s="13">
        <f t="shared" si="38"/>
        <v>4</v>
      </c>
      <c r="P112" s="13">
        <f t="shared" si="38"/>
        <v>0</v>
      </c>
      <c r="Q112" s="13">
        <f t="shared" si="38"/>
        <v>0</v>
      </c>
      <c r="R112" s="13">
        <f t="shared" si="38"/>
        <v>78</v>
      </c>
      <c r="S112" s="13">
        <f t="shared" si="38"/>
        <v>23</v>
      </c>
      <c r="T112" s="13">
        <f t="shared" si="38"/>
        <v>38</v>
      </c>
      <c r="U112" s="13">
        <f t="shared" si="38"/>
        <v>17</v>
      </c>
    </row>
    <row r="113" spans="1:31" ht="14.25" customHeight="1">
      <c r="A113" s="53" t="s">
        <v>43</v>
      </c>
      <c r="B113" s="41" t="s">
        <v>44</v>
      </c>
      <c r="C113" s="54" t="s">
        <v>26</v>
      </c>
      <c r="D113" s="45" t="s">
        <v>27</v>
      </c>
      <c r="E113" s="11" t="s">
        <v>28</v>
      </c>
      <c r="F113" s="13">
        <f>SUM(G113:R113)</f>
        <v>16</v>
      </c>
      <c r="G113" s="9">
        <v>2</v>
      </c>
      <c r="H113" s="9">
        <v>1</v>
      </c>
      <c r="I113" s="9">
        <v>10</v>
      </c>
      <c r="J113" s="9">
        <v>0</v>
      </c>
      <c r="K113" s="9">
        <v>0</v>
      </c>
      <c r="L113" s="9">
        <v>0</v>
      </c>
      <c r="M113" s="9">
        <v>1</v>
      </c>
      <c r="N113" s="9">
        <v>0</v>
      </c>
      <c r="O113" s="9">
        <v>1</v>
      </c>
      <c r="P113" s="9">
        <v>0</v>
      </c>
      <c r="Q113" s="9">
        <v>0</v>
      </c>
      <c r="R113" s="13">
        <f>SUM(U113+T113+S113)</f>
        <v>1</v>
      </c>
      <c r="S113" s="9">
        <v>1</v>
      </c>
      <c r="T113" s="9">
        <v>0</v>
      </c>
      <c r="U113" s="9">
        <v>0</v>
      </c>
    </row>
    <row r="114" spans="1:31" ht="14.1" customHeight="1">
      <c r="A114" s="53"/>
      <c r="B114" s="41"/>
      <c r="C114" s="54"/>
      <c r="D114" s="45"/>
      <c r="E114" s="11" t="s">
        <v>29</v>
      </c>
      <c r="F114" s="13">
        <f>SUM(G114:R114)</f>
        <v>167</v>
      </c>
      <c r="G114" s="9">
        <v>2</v>
      </c>
      <c r="H114" s="9">
        <v>0</v>
      </c>
      <c r="I114" s="9">
        <v>56</v>
      </c>
      <c r="J114" s="9">
        <v>0</v>
      </c>
      <c r="K114" s="9">
        <v>37</v>
      </c>
      <c r="L114" s="9">
        <v>0</v>
      </c>
      <c r="M114" s="9">
        <v>47</v>
      </c>
      <c r="N114" s="9">
        <v>1</v>
      </c>
      <c r="O114" s="9">
        <v>4</v>
      </c>
      <c r="P114" s="9">
        <v>0</v>
      </c>
      <c r="Q114" s="9">
        <v>1</v>
      </c>
      <c r="R114" s="13">
        <f>SUM(U114+T114+S114)</f>
        <v>19</v>
      </c>
      <c r="S114" s="9">
        <v>15</v>
      </c>
      <c r="T114" s="9">
        <v>3</v>
      </c>
      <c r="U114" s="9">
        <v>1</v>
      </c>
      <c r="AE114" s="17"/>
    </row>
    <row r="115" spans="1:31" ht="14.1" customHeight="1">
      <c r="A115" s="53"/>
      <c r="B115" s="41"/>
      <c r="C115" s="54"/>
      <c r="D115" s="45"/>
      <c r="E115" s="13" t="s">
        <v>12</v>
      </c>
      <c r="F115" s="13">
        <f>SUM(F113:F114)</f>
        <v>183</v>
      </c>
      <c r="G115" s="13">
        <f t="shared" ref="G115:U115" si="39">SUM(G113:G114)</f>
        <v>4</v>
      </c>
      <c r="H115" s="13">
        <f t="shared" si="39"/>
        <v>1</v>
      </c>
      <c r="I115" s="13">
        <f t="shared" si="39"/>
        <v>66</v>
      </c>
      <c r="J115" s="13">
        <f t="shared" si="39"/>
        <v>0</v>
      </c>
      <c r="K115" s="13">
        <f t="shared" si="39"/>
        <v>37</v>
      </c>
      <c r="L115" s="13">
        <f t="shared" si="39"/>
        <v>0</v>
      </c>
      <c r="M115" s="13">
        <f t="shared" si="39"/>
        <v>48</v>
      </c>
      <c r="N115" s="13">
        <f t="shared" si="39"/>
        <v>1</v>
      </c>
      <c r="O115" s="13">
        <f t="shared" si="39"/>
        <v>5</v>
      </c>
      <c r="P115" s="13">
        <f t="shared" si="39"/>
        <v>0</v>
      </c>
      <c r="Q115" s="13">
        <f t="shared" si="39"/>
        <v>1</v>
      </c>
      <c r="R115" s="13">
        <f t="shared" si="39"/>
        <v>20</v>
      </c>
      <c r="S115" s="13">
        <f t="shared" si="39"/>
        <v>16</v>
      </c>
      <c r="T115" s="13">
        <f t="shared" si="39"/>
        <v>3</v>
      </c>
      <c r="U115" s="13">
        <f t="shared" si="39"/>
        <v>1</v>
      </c>
    </row>
    <row r="116" spans="1:31" ht="14.1" customHeight="1">
      <c r="A116" s="53"/>
      <c r="B116" s="41"/>
      <c r="C116" s="54"/>
      <c r="D116" s="38" t="s">
        <v>31</v>
      </c>
      <c r="E116" s="11" t="s">
        <v>28</v>
      </c>
      <c r="F116" s="13">
        <f>SUM(G116:R116)</f>
        <v>146</v>
      </c>
      <c r="G116" s="9">
        <v>9</v>
      </c>
      <c r="H116" s="9">
        <v>5</v>
      </c>
      <c r="I116" s="9">
        <v>4</v>
      </c>
      <c r="J116" s="9">
        <v>1</v>
      </c>
      <c r="K116" s="9">
        <v>16</v>
      </c>
      <c r="L116" s="9">
        <v>8</v>
      </c>
      <c r="M116" s="9">
        <v>25</v>
      </c>
      <c r="N116" s="9">
        <v>8</v>
      </c>
      <c r="O116" s="9">
        <v>0</v>
      </c>
      <c r="P116" s="9">
        <v>0</v>
      </c>
      <c r="Q116" s="9">
        <v>1</v>
      </c>
      <c r="R116" s="13">
        <f>SUM(U116+T116+S116)</f>
        <v>69</v>
      </c>
      <c r="S116" s="9">
        <v>30</v>
      </c>
      <c r="T116" s="9">
        <v>33</v>
      </c>
      <c r="U116" s="9">
        <v>6</v>
      </c>
    </row>
    <row r="117" spans="1:31" ht="14.1" customHeight="1">
      <c r="A117" s="53"/>
      <c r="B117" s="41"/>
      <c r="C117" s="54"/>
      <c r="D117" s="38"/>
      <c r="E117" s="11" t="s">
        <v>29</v>
      </c>
      <c r="F117" s="13">
        <f>SUM(G117:R117)</f>
        <v>281</v>
      </c>
      <c r="G117" s="9">
        <v>1</v>
      </c>
      <c r="H117" s="9">
        <v>0</v>
      </c>
      <c r="I117" s="9">
        <v>0</v>
      </c>
      <c r="J117" s="9">
        <v>5</v>
      </c>
      <c r="K117" s="9">
        <v>7</v>
      </c>
      <c r="L117" s="9">
        <v>62</v>
      </c>
      <c r="M117" s="9">
        <v>175</v>
      </c>
      <c r="N117" s="9">
        <v>6</v>
      </c>
      <c r="O117" s="9">
        <v>0</v>
      </c>
      <c r="P117" s="9">
        <v>0</v>
      </c>
      <c r="Q117" s="9">
        <v>0</v>
      </c>
      <c r="R117" s="13">
        <f>SUM(U117+T117+S117)</f>
        <v>25</v>
      </c>
      <c r="S117" s="9">
        <v>12</v>
      </c>
      <c r="T117" s="9">
        <v>11</v>
      </c>
      <c r="U117" s="9">
        <v>2</v>
      </c>
    </row>
    <row r="118" spans="1:31" ht="14.1" customHeight="1">
      <c r="A118" s="53"/>
      <c r="B118" s="41"/>
      <c r="C118" s="54"/>
      <c r="D118" s="38"/>
      <c r="E118" s="13" t="s">
        <v>12</v>
      </c>
      <c r="F118" s="13">
        <f>SUM(F116:F117)</f>
        <v>427</v>
      </c>
      <c r="G118" s="13">
        <f t="shared" ref="G118:U118" si="40">SUM(G116:G117)</f>
        <v>10</v>
      </c>
      <c r="H118" s="13">
        <f t="shared" si="40"/>
        <v>5</v>
      </c>
      <c r="I118" s="13">
        <f t="shared" si="40"/>
        <v>4</v>
      </c>
      <c r="J118" s="13">
        <f t="shared" si="40"/>
        <v>6</v>
      </c>
      <c r="K118" s="13">
        <f t="shared" si="40"/>
        <v>23</v>
      </c>
      <c r="L118" s="13">
        <f t="shared" si="40"/>
        <v>70</v>
      </c>
      <c r="M118" s="13">
        <f t="shared" si="40"/>
        <v>200</v>
      </c>
      <c r="N118" s="13">
        <f t="shared" si="40"/>
        <v>14</v>
      </c>
      <c r="O118" s="13">
        <f t="shared" si="40"/>
        <v>0</v>
      </c>
      <c r="P118" s="13">
        <f t="shared" si="40"/>
        <v>0</v>
      </c>
      <c r="Q118" s="13">
        <f t="shared" si="40"/>
        <v>1</v>
      </c>
      <c r="R118" s="13">
        <f t="shared" si="40"/>
        <v>94</v>
      </c>
      <c r="S118" s="13">
        <f t="shared" si="40"/>
        <v>42</v>
      </c>
      <c r="T118" s="13">
        <f t="shared" si="40"/>
        <v>44</v>
      </c>
      <c r="U118" s="13">
        <f t="shared" si="40"/>
        <v>8</v>
      </c>
    </row>
    <row r="119" spans="1:31" ht="14.1" customHeight="1">
      <c r="A119" s="53"/>
      <c r="B119" s="41"/>
      <c r="C119" s="54"/>
      <c r="D119" s="39" t="s">
        <v>12</v>
      </c>
      <c r="E119" s="39"/>
      <c r="F119" s="13">
        <f>SUM(F115+F118)</f>
        <v>610</v>
      </c>
      <c r="G119" s="13">
        <f t="shared" ref="G119:U119" si="41">SUM(G115+G118)</f>
        <v>14</v>
      </c>
      <c r="H119" s="13">
        <f t="shared" si="41"/>
        <v>6</v>
      </c>
      <c r="I119" s="13">
        <f t="shared" si="41"/>
        <v>70</v>
      </c>
      <c r="J119" s="13">
        <f t="shared" si="41"/>
        <v>6</v>
      </c>
      <c r="K119" s="13">
        <f t="shared" si="41"/>
        <v>60</v>
      </c>
      <c r="L119" s="13">
        <f t="shared" si="41"/>
        <v>70</v>
      </c>
      <c r="M119" s="13">
        <f t="shared" si="41"/>
        <v>248</v>
      </c>
      <c r="N119" s="13">
        <f t="shared" si="41"/>
        <v>15</v>
      </c>
      <c r="O119" s="13">
        <f t="shared" si="41"/>
        <v>5</v>
      </c>
      <c r="P119" s="13">
        <f t="shared" si="41"/>
        <v>0</v>
      </c>
      <c r="Q119" s="13">
        <f t="shared" si="41"/>
        <v>2</v>
      </c>
      <c r="R119" s="13">
        <f t="shared" si="41"/>
        <v>114</v>
      </c>
      <c r="S119" s="13">
        <f t="shared" si="41"/>
        <v>58</v>
      </c>
      <c r="T119" s="13">
        <f t="shared" si="41"/>
        <v>47</v>
      </c>
      <c r="U119" s="13">
        <f t="shared" si="41"/>
        <v>9</v>
      </c>
    </row>
    <row r="120" spans="1:31" ht="14.1" customHeight="1">
      <c r="A120" s="53"/>
      <c r="B120" s="41" t="s">
        <v>45</v>
      </c>
      <c r="C120" s="54" t="s">
        <v>26</v>
      </c>
      <c r="D120" s="45" t="s">
        <v>27</v>
      </c>
      <c r="E120" s="11" t="s">
        <v>28</v>
      </c>
      <c r="F120" s="13">
        <f>SUM(G120:R120)</f>
        <v>6</v>
      </c>
      <c r="G120" s="9">
        <v>1</v>
      </c>
      <c r="H120" s="9">
        <v>0</v>
      </c>
      <c r="I120" s="9">
        <v>5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13">
        <f>SUM(S120:U120)</f>
        <v>0</v>
      </c>
      <c r="S120" s="9">
        <v>0</v>
      </c>
      <c r="T120" s="9">
        <v>0</v>
      </c>
      <c r="U120" s="9">
        <v>0</v>
      </c>
    </row>
    <row r="121" spans="1:31" ht="14.1" customHeight="1">
      <c r="A121" s="53"/>
      <c r="B121" s="41"/>
      <c r="C121" s="54"/>
      <c r="D121" s="45"/>
      <c r="E121" s="11" t="s">
        <v>29</v>
      </c>
      <c r="F121" s="13">
        <f>SUM(G121:R121)</f>
        <v>33</v>
      </c>
      <c r="G121" s="9">
        <v>2</v>
      </c>
      <c r="H121" s="9">
        <v>0</v>
      </c>
      <c r="I121" s="9">
        <v>19</v>
      </c>
      <c r="J121" s="9">
        <v>0</v>
      </c>
      <c r="K121" s="9">
        <v>6</v>
      </c>
      <c r="L121" s="9">
        <v>0</v>
      </c>
      <c r="M121" s="9">
        <v>4</v>
      </c>
      <c r="N121" s="9">
        <v>0</v>
      </c>
      <c r="O121" s="9">
        <v>2</v>
      </c>
      <c r="P121" s="9">
        <v>0</v>
      </c>
      <c r="Q121" s="9">
        <v>0</v>
      </c>
      <c r="R121" s="13">
        <f>SUM(S121:U121)</f>
        <v>0</v>
      </c>
      <c r="S121" s="9">
        <v>0</v>
      </c>
      <c r="T121" s="9">
        <v>0</v>
      </c>
      <c r="U121" s="9">
        <v>0</v>
      </c>
    </row>
    <row r="122" spans="1:31" ht="14.1" customHeight="1">
      <c r="A122" s="53"/>
      <c r="B122" s="41"/>
      <c r="C122" s="54"/>
      <c r="D122" s="45"/>
      <c r="E122" s="13" t="s">
        <v>12</v>
      </c>
      <c r="F122" s="13">
        <f t="shared" ref="F122:U122" si="42">SUM(F120:F121)</f>
        <v>39</v>
      </c>
      <c r="G122" s="13">
        <f t="shared" si="42"/>
        <v>3</v>
      </c>
      <c r="H122" s="13">
        <f t="shared" si="42"/>
        <v>0</v>
      </c>
      <c r="I122" s="13">
        <f t="shared" si="42"/>
        <v>24</v>
      </c>
      <c r="J122" s="13">
        <f t="shared" si="42"/>
        <v>0</v>
      </c>
      <c r="K122" s="13">
        <f t="shared" si="42"/>
        <v>6</v>
      </c>
      <c r="L122" s="13">
        <f t="shared" si="42"/>
        <v>0</v>
      </c>
      <c r="M122" s="13">
        <f t="shared" si="42"/>
        <v>4</v>
      </c>
      <c r="N122" s="13">
        <f t="shared" si="42"/>
        <v>0</v>
      </c>
      <c r="O122" s="13">
        <f t="shared" si="42"/>
        <v>2</v>
      </c>
      <c r="P122" s="13">
        <f t="shared" si="42"/>
        <v>0</v>
      </c>
      <c r="Q122" s="13">
        <f t="shared" si="42"/>
        <v>0</v>
      </c>
      <c r="R122" s="13">
        <f t="shared" si="42"/>
        <v>0</v>
      </c>
      <c r="S122" s="13">
        <f t="shared" si="42"/>
        <v>0</v>
      </c>
      <c r="T122" s="13">
        <f t="shared" si="42"/>
        <v>0</v>
      </c>
      <c r="U122" s="13">
        <f t="shared" si="42"/>
        <v>0</v>
      </c>
    </row>
    <row r="123" spans="1:31" ht="14.1" customHeight="1">
      <c r="A123" s="53"/>
      <c r="B123" s="41"/>
      <c r="C123" s="54"/>
      <c r="D123" s="38" t="s">
        <v>31</v>
      </c>
      <c r="E123" s="11" t="s">
        <v>28</v>
      </c>
      <c r="F123" s="13">
        <f>SUM(G123:R123)</f>
        <v>48</v>
      </c>
      <c r="G123" s="9">
        <v>1</v>
      </c>
      <c r="H123" s="9">
        <v>1</v>
      </c>
      <c r="I123" s="9">
        <v>0</v>
      </c>
      <c r="J123" s="9">
        <v>1</v>
      </c>
      <c r="K123" s="9">
        <v>4</v>
      </c>
      <c r="L123" s="9">
        <v>7</v>
      </c>
      <c r="M123" s="9">
        <v>11</v>
      </c>
      <c r="N123" s="9">
        <v>6</v>
      </c>
      <c r="O123" s="9">
        <v>0</v>
      </c>
      <c r="P123" s="9">
        <v>1</v>
      </c>
      <c r="Q123" s="9">
        <v>1</v>
      </c>
      <c r="R123" s="13">
        <f>SUM(S123:U123)</f>
        <v>15</v>
      </c>
      <c r="S123" s="9">
        <v>8</v>
      </c>
      <c r="T123" s="9">
        <v>5</v>
      </c>
      <c r="U123" s="9">
        <v>2</v>
      </c>
    </row>
    <row r="124" spans="1:31" ht="14.1" customHeight="1">
      <c r="A124" s="53"/>
      <c r="B124" s="41"/>
      <c r="C124" s="54"/>
      <c r="D124" s="38"/>
      <c r="E124" s="11" t="s">
        <v>29</v>
      </c>
      <c r="F124" s="13">
        <f>SUM(G124:R124)</f>
        <v>63</v>
      </c>
      <c r="G124" s="9">
        <v>1</v>
      </c>
      <c r="H124" s="9">
        <v>0</v>
      </c>
      <c r="I124" s="9">
        <v>0</v>
      </c>
      <c r="J124" s="9">
        <v>1</v>
      </c>
      <c r="K124" s="9">
        <v>5</v>
      </c>
      <c r="L124" s="9">
        <v>15</v>
      </c>
      <c r="M124" s="9">
        <v>26</v>
      </c>
      <c r="N124" s="9">
        <v>3</v>
      </c>
      <c r="O124" s="9">
        <v>0</v>
      </c>
      <c r="P124" s="9">
        <v>1</v>
      </c>
      <c r="Q124" s="9">
        <v>0</v>
      </c>
      <c r="R124" s="13">
        <f>SUM(S124:U124)</f>
        <v>11</v>
      </c>
      <c r="S124" s="9">
        <v>8</v>
      </c>
      <c r="T124" s="9">
        <v>3</v>
      </c>
      <c r="U124" s="9">
        <v>0</v>
      </c>
    </row>
    <row r="125" spans="1:31" ht="14.1" customHeight="1">
      <c r="A125" s="53"/>
      <c r="B125" s="41"/>
      <c r="C125" s="54"/>
      <c r="D125" s="38"/>
      <c r="E125" s="13" t="s">
        <v>12</v>
      </c>
      <c r="F125" s="13">
        <f t="shared" ref="F125:U125" si="43">SUM(F123:F124)</f>
        <v>111</v>
      </c>
      <c r="G125" s="13">
        <f t="shared" si="43"/>
        <v>2</v>
      </c>
      <c r="H125" s="13">
        <f t="shared" si="43"/>
        <v>1</v>
      </c>
      <c r="I125" s="13">
        <f t="shared" si="43"/>
        <v>0</v>
      </c>
      <c r="J125" s="13">
        <f t="shared" si="43"/>
        <v>2</v>
      </c>
      <c r="K125" s="13">
        <f t="shared" si="43"/>
        <v>9</v>
      </c>
      <c r="L125" s="13">
        <f t="shared" si="43"/>
        <v>22</v>
      </c>
      <c r="M125" s="13">
        <f t="shared" si="43"/>
        <v>37</v>
      </c>
      <c r="N125" s="13">
        <f t="shared" si="43"/>
        <v>9</v>
      </c>
      <c r="O125" s="13">
        <f t="shared" si="43"/>
        <v>0</v>
      </c>
      <c r="P125" s="13">
        <f t="shared" si="43"/>
        <v>2</v>
      </c>
      <c r="Q125" s="13">
        <f t="shared" si="43"/>
        <v>1</v>
      </c>
      <c r="R125" s="13">
        <f t="shared" si="43"/>
        <v>26</v>
      </c>
      <c r="S125" s="13">
        <f t="shared" si="43"/>
        <v>16</v>
      </c>
      <c r="T125" s="13">
        <f t="shared" si="43"/>
        <v>8</v>
      </c>
      <c r="U125" s="13">
        <f t="shared" si="43"/>
        <v>2</v>
      </c>
    </row>
    <row r="126" spans="1:31" ht="14.1" customHeight="1">
      <c r="A126" s="53"/>
      <c r="B126" s="41"/>
      <c r="C126" s="54"/>
      <c r="D126" s="39" t="s">
        <v>12</v>
      </c>
      <c r="E126" s="39"/>
      <c r="F126" s="13">
        <f t="shared" ref="F126:U126" si="44">SUM(F122+F125)</f>
        <v>150</v>
      </c>
      <c r="G126" s="13">
        <f t="shared" si="44"/>
        <v>5</v>
      </c>
      <c r="H126" s="13">
        <f t="shared" si="44"/>
        <v>1</v>
      </c>
      <c r="I126" s="13">
        <f t="shared" si="44"/>
        <v>24</v>
      </c>
      <c r="J126" s="13">
        <f t="shared" si="44"/>
        <v>2</v>
      </c>
      <c r="K126" s="13">
        <f t="shared" si="44"/>
        <v>15</v>
      </c>
      <c r="L126" s="13">
        <f t="shared" si="44"/>
        <v>22</v>
      </c>
      <c r="M126" s="13">
        <f t="shared" si="44"/>
        <v>41</v>
      </c>
      <c r="N126" s="13">
        <f t="shared" si="44"/>
        <v>9</v>
      </c>
      <c r="O126" s="13">
        <f t="shared" si="44"/>
        <v>2</v>
      </c>
      <c r="P126" s="13">
        <f t="shared" si="44"/>
        <v>2</v>
      </c>
      <c r="Q126" s="13">
        <f t="shared" si="44"/>
        <v>1</v>
      </c>
      <c r="R126" s="13">
        <f t="shared" si="44"/>
        <v>26</v>
      </c>
      <c r="S126" s="13">
        <f t="shared" si="44"/>
        <v>16</v>
      </c>
      <c r="T126" s="13">
        <f t="shared" si="44"/>
        <v>8</v>
      </c>
      <c r="U126" s="13">
        <f t="shared" si="44"/>
        <v>2</v>
      </c>
    </row>
    <row r="127" spans="1:31" ht="14.1" customHeight="1">
      <c r="A127" s="53"/>
      <c r="B127" s="41" t="s">
        <v>46</v>
      </c>
      <c r="C127" s="54" t="s">
        <v>47</v>
      </c>
      <c r="D127" s="45" t="s">
        <v>27</v>
      </c>
      <c r="E127" s="11" t="s">
        <v>28</v>
      </c>
      <c r="F127" s="13">
        <f>SUM(G127:R127)</f>
        <v>5</v>
      </c>
      <c r="G127" s="9">
        <v>0</v>
      </c>
      <c r="H127" s="9">
        <v>0</v>
      </c>
      <c r="I127" s="9">
        <v>5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13">
        <f>SUM(S127:U127)</f>
        <v>0</v>
      </c>
      <c r="S127" s="9">
        <v>0</v>
      </c>
      <c r="T127" s="9">
        <v>0</v>
      </c>
      <c r="U127" s="9">
        <v>0</v>
      </c>
    </row>
    <row r="128" spans="1:31" ht="14.1" customHeight="1">
      <c r="A128" s="53"/>
      <c r="B128" s="41"/>
      <c r="C128" s="54"/>
      <c r="D128" s="45"/>
      <c r="E128" s="11" t="s">
        <v>29</v>
      </c>
      <c r="F128" s="13">
        <f>SUM(G128:R128)</f>
        <v>48</v>
      </c>
      <c r="G128" s="9">
        <v>0</v>
      </c>
      <c r="H128" s="9">
        <v>0</v>
      </c>
      <c r="I128" s="9">
        <v>29</v>
      </c>
      <c r="J128" s="9">
        <v>0</v>
      </c>
      <c r="K128" s="9">
        <v>4</v>
      </c>
      <c r="L128" s="9">
        <v>0</v>
      </c>
      <c r="M128" s="9">
        <v>9</v>
      </c>
      <c r="N128" s="9">
        <v>4</v>
      </c>
      <c r="O128" s="9">
        <v>2</v>
      </c>
      <c r="P128" s="9">
        <v>0</v>
      </c>
      <c r="Q128" s="9">
        <v>0</v>
      </c>
      <c r="R128" s="13">
        <f>SUM(S128:U128)</f>
        <v>0</v>
      </c>
      <c r="S128" s="9">
        <v>0</v>
      </c>
      <c r="T128" s="9">
        <v>0</v>
      </c>
      <c r="U128" s="9">
        <v>0</v>
      </c>
    </row>
    <row r="129" spans="1:21" ht="14.1" customHeight="1">
      <c r="A129" s="53"/>
      <c r="B129" s="41"/>
      <c r="C129" s="54"/>
      <c r="D129" s="45"/>
      <c r="E129" s="13" t="s">
        <v>12</v>
      </c>
      <c r="F129" s="13">
        <f t="shared" ref="F129:U129" si="45">SUM(F127:F128)</f>
        <v>53</v>
      </c>
      <c r="G129" s="13">
        <f t="shared" si="45"/>
        <v>0</v>
      </c>
      <c r="H129" s="13">
        <f t="shared" si="45"/>
        <v>0</v>
      </c>
      <c r="I129" s="13">
        <f t="shared" si="45"/>
        <v>34</v>
      </c>
      <c r="J129" s="13">
        <f t="shared" si="45"/>
        <v>0</v>
      </c>
      <c r="K129" s="13">
        <f t="shared" si="45"/>
        <v>4</v>
      </c>
      <c r="L129" s="13">
        <f t="shared" si="45"/>
        <v>0</v>
      </c>
      <c r="M129" s="13">
        <f t="shared" si="45"/>
        <v>9</v>
      </c>
      <c r="N129" s="13">
        <f t="shared" si="45"/>
        <v>4</v>
      </c>
      <c r="O129" s="13">
        <f t="shared" si="45"/>
        <v>2</v>
      </c>
      <c r="P129" s="13">
        <f t="shared" si="45"/>
        <v>0</v>
      </c>
      <c r="Q129" s="13">
        <f t="shared" si="45"/>
        <v>0</v>
      </c>
      <c r="R129" s="13">
        <f t="shared" si="45"/>
        <v>0</v>
      </c>
      <c r="S129" s="13">
        <f t="shared" si="45"/>
        <v>0</v>
      </c>
      <c r="T129" s="13">
        <f t="shared" si="45"/>
        <v>0</v>
      </c>
      <c r="U129" s="13">
        <f t="shared" si="45"/>
        <v>0</v>
      </c>
    </row>
    <row r="130" spans="1:21" ht="14.1" customHeight="1">
      <c r="A130" s="53"/>
      <c r="B130" s="41"/>
      <c r="C130" s="54"/>
      <c r="D130" s="38" t="s">
        <v>31</v>
      </c>
      <c r="E130" s="11" t="s">
        <v>28</v>
      </c>
      <c r="F130" s="13">
        <f>SUM(G130:R130)</f>
        <v>11</v>
      </c>
      <c r="G130" s="9">
        <v>0</v>
      </c>
      <c r="H130" s="9">
        <v>0</v>
      </c>
      <c r="I130" s="9">
        <v>0</v>
      </c>
      <c r="J130" s="9">
        <v>0</v>
      </c>
      <c r="K130" s="9">
        <v>2</v>
      </c>
      <c r="L130" s="9">
        <v>0</v>
      </c>
      <c r="M130" s="9">
        <v>0</v>
      </c>
      <c r="N130" s="9">
        <v>4</v>
      </c>
      <c r="O130" s="9">
        <v>0</v>
      </c>
      <c r="P130" s="9">
        <v>0</v>
      </c>
      <c r="Q130" s="9">
        <v>0</v>
      </c>
      <c r="R130" s="13">
        <f>SUM(S130:U130)</f>
        <v>5</v>
      </c>
      <c r="S130" s="9">
        <v>2</v>
      </c>
      <c r="T130" s="9">
        <v>2</v>
      </c>
      <c r="U130" s="9">
        <v>1</v>
      </c>
    </row>
    <row r="131" spans="1:21" ht="14.1" customHeight="1">
      <c r="A131" s="53"/>
      <c r="B131" s="41"/>
      <c r="C131" s="54"/>
      <c r="D131" s="38"/>
      <c r="E131" s="11" t="s">
        <v>29</v>
      </c>
      <c r="F131" s="13">
        <f>SUM(G131:R131)</f>
        <v>79</v>
      </c>
      <c r="G131" s="9">
        <v>0</v>
      </c>
      <c r="H131" s="9">
        <v>0</v>
      </c>
      <c r="I131" s="9">
        <v>0</v>
      </c>
      <c r="J131" s="9">
        <v>0</v>
      </c>
      <c r="K131" s="9">
        <v>10</v>
      </c>
      <c r="L131" s="9">
        <v>0</v>
      </c>
      <c r="M131" s="9">
        <v>48</v>
      </c>
      <c r="N131" s="9">
        <v>3</v>
      </c>
      <c r="O131" s="9">
        <v>0</v>
      </c>
      <c r="P131" s="9">
        <v>0</v>
      </c>
      <c r="Q131" s="9">
        <v>0</v>
      </c>
      <c r="R131" s="13">
        <f>SUM(S131:U131)</f>
        <v>18</v>
      </c>
      <c r="S131" s="9">
        <v>6</v>
      </c>
      <c r="T131" s="9">
        <v>10</v>
      </c>
      <c r="U131" s="9">
        <v>2</v>
      </c>
    </row>
    <row r="132" spans="1:21" ht="14.1" customHeight="1">
      <c r="A132" s="53"/>
      <c r="B132" s="41"/>
      <c r="C132" s="54"/>
      <c r="D132" s="38"/>
      <c r="E132" s="13" t="s">
        <v>12</v>
      </c>
      <c r="F132" s="13">
        <f t="shared" ref="F132:U132" si="46">SUM(F130:F131)</f>
        <v>90</v>
      </c>
      <c r="G132" s="13">
        <f t="shared" si="46"/>
        <v>0</v>
      </c>
      <c r="H132" s="13">
        <f t="shared" si="46"/>
        <v>0</v>
      </c>
      <c r="I132" s="13">
        <f t="shared" si="46"/>
        <v>0</v>
      </c>
      <c r="J132" s="13">
        <f t="shared" si="46"/>
        <v>0</v>
      </c>
      <c r="K132" s="13">
        <f t="shared" si="46"/>
        <v>12</v>
      </c>
      <c r="L132" s="13">
        <f t="shared" si="46"/>
        <v>0</v>
      </c>
      <c r="M132" s="13">
        <f t="shared" si="46"/>
        <v>48</v>
      </c>
      <c r="N132" s="13">
        <f t="shared" si="46"/>
        <v>7</v>
      </c>
      <c r="O132" s="13">
        <f t="shared" si="46"/>
        <v>0</v>
      </c>
      <c r="P132" s="13">
        <f t="shared" si="46"/>
        <v>0</v>
      </c>
      <c r="Q132" s="13">
        <f t="shared" si="46"/>
        <v>0</v>
      </c>
      <c r="R132" s="13">
        <f t="shared" si="46"/>
        <v>23</v>
      </c>
      <c r="S132" s="13">
        <f t="shared" si="46"/>
        <v>8</v>
      </c>
      <c r="T132" s="13">
        <f t="shared" si="46"/>
        <v>12</v>
      </c>
      <c r="U132" s="13">
        <f t="shared" si="46"/>
        <v>3</v>
      </c>
    </row>
    <row r="133" spans="1:21" ht="14.1" customHeight="1">
      <c r="A133" s="53"/>
      <c r="B133" s="41"/>
      <c r="C133" s="54"/>
      <c r="D133" s="39" t="s">
        <v>12</v>
      </c>
      <c r="E133" s="39"/>
      <c r="F133" s="13">
        <f t="shared" ref="F133:U133" si="47">SUM(F129+F132)</f>
        <v>143</v>
      </c>
      <c r="G133" s="13">
        <f t="shared" si="47"/>
        <v>0</v>
      </c>
      <c r="H133" s="13">
        <f t="shared" si="47"/>
        <v>0</v>
      </c>
      <c r="I133" s="13">
        <f t="shared" si="47"/>
        <v>34</v>
      </c>
      <c r="J133" s="13">
        <f t="shared" si="47"/>
        <v>0</v>
      </c>
      <c r="K133" s="13">
        <f t="shared" si="47"/>
        <v>16</v>
      </c>
      <c r="L133" s="13">
        <f t="shared" si="47"/>
        <v>0</v>
      </c>
      <c r="M133" s="13">
        <f t="shared" si="47"/>
        <v>57</v>
      </c>
      <c r="N133" s="13">
        <f t="shared" si="47"/>
        <v>11</v>
      </c>
      <c r="O133" s="13">
        <f t="shared" si="47"/>
        <v>2</v>
      </c>
      <c r="P133" s="13">
        <f t="shared" si="47"/>
        <v>0</v>
      </c>
      <c r="Q133" s="13">
        <f t="shared" si="47"/>
        <v>0</v>
      </c>
      <c r="R133" s="13">
        <f t="shared" si="47"/>
        <v>23</v>
      </c>
      <c r="S133" s="13">
        <f t="shared" si="47"/>
        <v>8</v>
      </c>
      <c r="T133" s="13">
        <f t="shared" si="47"/>
        <v>12</v>
      </c>
      <c r="U133" s="13">
        <f t="shared" si="47"/>
        <v>3</v>
      </c>
    </row>
    <row r="134" spans="1:21" ht="14.1" customHeight="1">
      <c r="A134" s="53"/>
      <c r="B134" s="48" t="s">
        <v>48</v>
      </c>
      <c r="C134" s="55" t="s">
        <v>26</v>
      </c>
      <c r="D134" s="45" t="s">
        <v>27</v>
      </c>
      <c r="E134" s="11" t="s">
        <v>28</v>
      </c>
      <c r="F134" s="13">
        <f>SUM(G134:R134)</f>
        <v>17</v>
      </c>
      <c r="G134" s="9">
        <v>2</v>
      </c>
      <c r="H134" s="9">
        <v>0</v>
      </c>
      <c r="I134" s="9">
        <v>14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13">
        <f>SUM(S134:U134)</f>
        <v>1</v>
      </c>
      <c r="S134" s="9">
        <v>0</v>
      </c>
      <c r="T134" s="9">
        <v>0</v>
      </c>
      <c r="U134" s="9">
        <v>1</v>
      </c>
    </row>
    <row r="135" spans="1:21" ht="14.1" customHeight="1">
      <c r="A135" s="53"/>
      <c r="B135" s="48"/>
      <c r="C135" s="55"/>
      <c r="D135" s="45"/>
      <c r="E135" s="11" t="s">
        <v>29</v>
      </c>
      <c r="F135" s="13">
        <f>SUM(G135:R135)</f>
        <v>110</v>
      </c>
      <c r="G135" s="9">
        <v>2</v>
      </c>
      <c r="H135" s="9">
        <v>0</v>
      </c>
      <c r="I135" s="9">
        <v>43</v>
      </c>
      <c r="J135" s="9">
        <v>0</v>
      </c>
      <c r="K135" s="9">
        <v>21</v>
      </c>
      <c r="L135" s="9">
        <v>0</v>
      </c>
      <c r="M135" s="9">
        <v>32</v>
      </c>
      <c r="N135" s="9">
        <v>2</v>
      </c>
      <c r="O135" s="9">
        <v>6</v>
      </c>
      <c r="P135" s="9">
        <v>0</v>
      </c>
      <c r="Q135" s="9">
        <v>0</v>
      </c>
      <c r="R135" s="13">
        <f>SUM(S135:U135)</f>
        <v>4</v>
      </c>
      <c r="S135" s="9">
        <v>2</v>
      </c>
      <c r="T135" s="9">
        <v>2</v>
      </c>
      <c r="U135" s="9">
        <v>0</v>
      </c>
    </row>
    <row r="136" spans="1:21" ht="14.1" customHeight="1">
      <c r="A136" s="53"/>
      <c r="B136" s="48"/>
      <c r="C136" s="55"/>
      <c r="D136" s="45"/>
      <c r="E136" s="13" t="s">
        <v>12</v>
      </c>
      <c r="F136" s="13">
        <f t="shared" ref="F136:T136" si="48">SUM(F134:F135)</f>
        <v>127</v>
      </c>
      <c r="G136" s="13">
        <f t="shared" si="48"/>
        <v>4</v>
      </c>
      <c r="H136" s="13">
        <f t="shared" si="48"/>
        <v>0</v>
      </c>
      <c r="I136" s="13">
        <f t="shared" si="48"/>
        <v>57</v>
      </c>
      <c r="J136" s="13">
        <f t="shared" si="48"/>
        <v>0</v>
      </c>
      <c r="K136" s="13">
        <f t="shared" si="48"/>
        <v>21</v>
      </c>
      <c r="L136" s="13">
        <f t="shared" si="48"/>
        <v>0</v>
      </c>
      <c r="M136" s="13">
        <f t="shared" si="48"/>
        <v>32</v>
      </c>
      <c r="N136" s="13">
        <f t="shared" si="48"/>
        <v>2</v>
      </c>
      <c r="O136" s="13">
        <f t="shared" si="48"/>
        <v>6</v>
      </c>
      <c r="P136" s="13">
        <f t="shared" si="48"/>
        <v>0</v>
      </c>
      <c r="Q136" s="13">
        <f t="shared" si="48"/>
        <v>0</v>
      </c>
      <c r="R136" s="13">
        <f t="shared" si="48"/>
        <v>5</v>
      </c>
      <c r="S136" s="13">
        <f t="shared" si="48"/>
        <v>2</v>
      </c>
      <c r="T136" s="13">
        <f t="shared" si="48"/>
        <v>2</v>
      </c>
      <c r="U136" s="13">
        <f>SUM(U134:U135)</f>
        <v>1</v>
      </c>
    </row>
    <row r="137" spans="1:21" ht="14.1" customHeight="1">
      <c r="A137" s="53"/>
      <c r="B137" s="48"/>
      <c r="C137" s="55"/>
      <c r="D137" s="38" t="s">
        <v>31</v>
      </c>
      <c r="E137" s="11" t="s">
        <v>28</v>
      </c>
      <c r="F137" s="13">
        <f>SUM(G137:R137)</f>
        <v>74</v>
      </c>
      <c r="G137" s="9">
        <v>7</v>
      </c>
      <c r="H137" s="9">
        <v>1</v>
      </c>
      <c r="I137" s="9">
        <v>3</v>
      </c>
      <c r="J137" s="9">
        <v>1</v>
      </c>
      <c r="K137" s="9">
        <v>1</v>
      </c>
      <c r="L137" s="9">
        <v>1</v>
      </c>
      <c r="M137" s="9">
        <v>15</v>
      </c>
      <c r="N137" s="9">
        <v>7</v>
      </c>
      <c r="O137" s="9">
        <v>1</v>
      </c>
      <c r="P137" s="9">
        <v>0</v>
      </c>
      <c r="Q137" s="9">
        <v>0</v>
      </c>
      <c r="R137" s="13">
        <f>SUM(S137:U137)</f>
        <v>37</v>
      </c>
      <c r="S137" s="9">
        <v>16</v>
      </c>
      <c r="T137" s="9">
        <v>16</v>
      </c>
      <c r="U137" s="9">
        <v>5</v>
      </c>
    </row>
    <row r="138" spans="1:21" ht="14.1" customHeight="1">
      <c r="A138" s="53"/>
      <c r="B138" s="48"/>
      <c r="C138" s="55"/>
      <c r="D138" s="38"/>
      <c r="E138" s="11" t="s">
        <v>29</v>
      </c>
      <c r="F138" s="13">
        <f>SUM(G138:R138)</f>
        <v>183</v>
      </c>
      <c r="G138" s="9">
        <v>6</v>
      </c>
      <c r="H138" s="9">
        <v>0</v>
      </c>
      <c r="I138" s="9">
        <v>3</v>
      </c>
      <c r="J138" s="9">
        <v>4</v>
      </c>
      <c r="K138" s="9">
        <v>2</v>
      </c>
      <c r="L138" s="9">
        <v>28</v>
      </c>
      <c r="M138" s="9">
        <v>120</v>
      </c>
      <c r="N138" s="9">
        <v>3</v>
      </c>
      <c r="O138" s="9">
        <v>1</v>
      </c>
      <c r="P138" s="9">
        <v>0</v>
      </c>
      <c r="Q138" s="9">
        <v>0</v>
      </c>
      <c r="R138" s="13">
        <f>SUM(S138:U138)</f>
        <v>16</v>
      </c>
      <c r="S138" s="9">
        <v>12</v>
      </c>
      <c r="T138" s="9">
        <v>2</v>
      </c>
      <c r="U138" s="9">
        <v>2</v>
      </c>
    </row>
    <row r="139" spans="1:21" ht="14.1" customHeight="1">
      <c r="A139" s="53"/>
      <c r="B139" s="48"/>
      <c r="C139" s="55"/>
      <c r="D139" s="38"/>
      <c r="E139" s="13" t="s">
        <v>12</v>
      </c>
      <c r="F139" s="13">
        <f t="shared" ref="F139:U139" si="49">SUM(F137:F138)</f>
        <v>257</v>
      </c>
      <c r="G139" s="13">
        <f t="shared" si="49"/>
        <v>13</v>
      </c>
      <c r="H139" s="13">
        <f t="shared" si="49"/>
        <v>1</v>
      </c>
      <c r="I139" s="13">
        <f t="shared" si="49"/>
        <v>6</v>
      </c>
      <c r="J139" s="13">
        <f t="shared" si="49"/>
        <v>5</v>
      </c>
      <c r="K139" s="13">
        <f t="shared" si="49"/>
        <v>3</v>
      </c>
      <c r="L139" s="13">
        <f t="shared" si="49"/>
        <v>29</v>
      </c>
      <c r="M139" s="13">
        <f t="shared" si="49"/>
        <v>135</v>
      </c>
      <c r="N139" s="13">
        <f t="shared" si="49"/>
        <v>10</v>
      </c>
      <c r="O139" s="13">
        <f t="shared" si="49"/>
        <v>2</v>
      </c>
      <c r="P139" s="13">
        <f t="shared" si="49"/>
        <v>0</v>
      </c>
      <c r="Q139" s="13">
        <f t="shared" si="49"/>
        <v>0</v>
      </c>
      <c r="R139" s="13">
        <f t="shared" si="49"/>
        <v>53</v>
      </c>
      <c r="S139" s="13">
        <f t="shared" si="49"/>
        <v>28</v>
      </c>
      <c r="T139" s="13">
        <f t="shared" si="49"/>
        <v>18</v>
      </c>
      <c r="U139" s="13">
        <f t="shared" si="49"/>
        <v>7</v>
      </c>
    </row>
    <row r="140" spans="1:21" ht="14.1" customHeight="1">
      <c r="A140" s="53"/>
      <c r="B140" s="48"/>
      <c r="C140" s="55"/>
      <c r="D140" s="39" t="s">
        <v>12</v>
      </c>
      <c r="E140" s="39"/>
      <c r="F140" s="13">
        <f t="shared" ref="F140:T140" si="50">SUM(F139,F136)</f>
        <v>384</v>
      </c>
      <c r="G140" s="13">
        <f t="shared" si="50"/>
        <v>17</v>
      </c>
      <c r="H140" s="13">
        <f t="shared" si="50"/>
        <v>1</v>
      </c>
      <c r="I140" s="13">
        <f t="shared" si="50"/>
        <v>63</v>
      </c>
      <c r="J140" s="13">
        <f t="shared" si="50"/>
        <v>5</v>
      </c>
      <c r="K140" s="13">
        <f t="shared" si="50"/>
        <v>24</v>
      </c>
      <c r="L140" s="13">
        <f t="shared" si="50"/>
        <v>29</v>
      </c>
      <c r="M140" s="13">
        <f t="shared" si="50"/>
        <v>167</v>
      </c>
      <c r="N140" s="13">
        <f t="shared" si="50"/>
        <v>12</v>
      </c>
      <c r="O140" s="13">
        <f t="shared" si="50"/>
        <v>8</v>
      </c>
      <c r="P140" s="13">
        <f t="shared" si="50"/>
        <v>0</v>
      </c>
      <c r="Q140" s="13">
        <f t="shared" si="50"/>
        <v>0</v>
      </c>
      <c r="R140" s="13">
        <f t="shared" si="50"/>
        <v>58</v>
      </c>
      <c r="S140" s="13">
        <f t="shared" si="50"/>
        <v>30</v>
      </c>
      <c r="T140" s="13">
        <f t="shared" si="50"/>
        <v>20</v>
      </c>
      <c r="U140" s="13">
        <f>SUM(U139,U136)</f>
        <v>8</v>
      </c>
    </row>
    <row r="141" spans="1:21" ht="14.1" customHeight="1">
      <c r="A141" s="53"/>
      <c r="B141" s="40" t="s">
        <v>49</v>
      </c>
      <c r="C141" s="55" t="s">
        <v>26</v>
      </c>
      <c r="D141" s="45" t="s">
        <v>27</v>
      </c>
      <c r="E141" s="11" t="s">
        <v>28</v>
      </c>
      <c r="F141" s="13">
        <f>SUM(G141:R141)</f>
        <v>2</v>
      </c>
      <c r="G141" s="9">
        <v>0</v>
      </c>
      <c r="H141" s="9">
        <v>0</v>
      </c>
      <c r="I141" s="9">
        <v>1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13">
        <f>SUM(S141:U141)</f>
        <v>1</v>
      </c>
      <c r="S141" s="9">
        <v>0</v>
      </c>
      <c r="T141" s="9">
        <v>0</v>
      </c>
      <c r="U141" s="9">
        <v>1</v>
      </c>
    </row>
    <row r="142" spans="1:21" ht="14.1" customHeight="1">
      <c r="A142" s="53"/>
      <c r="B142" s="40"/>
      <c r="C142" s="55"/>
      <c r="D142" s="45"/>
      <c r="E142" s="11" t="s">
        <v>29</v>
      </c>
      <c r="F142" s="13">
        <f>SUM(G142:R142)</f>
        <v>15</v>
      </c>
      <c r="G142" s="9">
        <v>0</v>
      </c>
      <c r="H142" s="9">
        <v>0</v>
      </c>
      <c r="I142" s="9">
        <v>10</v>
      </c>
      <c r="J142" s="9">
        <v>0</v>
      </c>
      <c r="K142" s="9">
        <v>1</v>
      </c>
      <c r="L142" s="9">
        <v>0</v>
      </c>
      <c r="M142" s="9">
        <v>4</v>
      </c>
      <c r="N142" s="9">
        <v>0</v>
      </c>
      <c r="O142" s="9">
        <v>0</v>
      </c>
      <c r="P142" s="9">
        <v>0</v>
      </c>
      <c r="Q142" s="9">
        <v>0</v>
      </c>
      <c r="R142" s="13">
        <f>SUM(S142:U142)</f>
        <v>0</v>
      </c>
      <c r="S142" s="9">
        <v>0</v>
      </c>
      <c r="T142" s="9">
        <v>0</v>
      </c>
      <c r="U142" s="9">
        <v>0</v>
      </c>
    </row>
    <row r="143" spans="1:21" ht="14.1" customHeight="1">
      <c r="A143" s="53"/>
      <c r="B143" s="40"/>
      <c r="C143" s="55"/>
      <c r="D143" s="45"/>
      <c r="E143" s="13" t="s">
        <v>12</v>
      </c>
      <c r="F143" s="13">
        <f t="shared" ref="F143:T143" si="51">SUM(F141:F142)</f>
        <v>17</v>
      </c>
      <c r="G143" s="13">
        <f t="shared" si="51"/>
        <v>0</v>
      </c>
      <c r="H143" s="13">
        <f t="shared" si="51"/>
        <v>0</v>
      </c>
      <c r="I143" s="13">
        <f t="shared" si="51"/>
        <v>11</v>
      </c>
      <c r="J143" s="13">
        <f t="shared" si="51"/>
        <v>0</v>
      </c>
      <c r="K143" s="13">
        <f t="shared" si="51"/>
        <v>1</v>
      </c>
      <c r="L143" s="13">
        <f t="shared" si="51"/>
        <v>0</v>
      </c>
      <c r="M143" s="13">
        <f t="shared" si="51"/>
        <v>4</v>
      </c>
      <c r="N143" s="13">
        <f t="shared" si="51"/>
        <v>0</v>
      </c>
      <c r="O143" s="13">
        <f t="shared" si="51"/>
        <v>0</v>
      </c>
      <c r="P143" s="13">
        <f t="shared" si="51"/>
        <v>0</v>
      </c>
      <c r="Q143" s="13">
        <f t="shared" si="51"/>
        <v>0</v>
      </c>
      <c r="R143" s="13">
        <f t="shared" si="51"/>
        <v>1</v>
      </c>
      <c r="S143" s="13">
        <f t="shared" si="51"/>
        <v>0</v>
      </c>
      <c r="T143" s="13">
        <f t="shared" si="51"/>
        <v>0</v>
      </c>
      <c r="U143" s="13">
        <f>SUM(U141:U142)</f>
        <v>1</v>
      </c>
    </row>
    <row r="144" spans="1:21" ht="14.1" customHeight="1">
      <c r="A144" s="53"/>
      <c r="B144" s="40"/>
      <c r="C144" s="55"/>
      <c r="D144" s="38" t="s">
        <v>31</v>
      </c>
      <c r="E144" s="11" t="s">
        <v>28</v>
      </c>
      <c r="F144" s="13">
        <f>SUM(G144:R144)</f>
        <v>12</v>
      </c>
      <c r="G144" s="9">
        <v>1</v>
      </c>
      <c r="H144" s="9">
        <v>0</v>
      </c>
      <c r="I144" s="9">
        <v>0</v>
      </c>
      <c r="J144" s="9">
        <v>0</v>
      </c>
      <c r="K144" s="9">
        <v>1</v>
      </c>
      <c r="L144" s="9">
        <v>2</v>
      </c>
      <c r="M144" s="9">
        <v>2</v>
      </c>
      <c r="N144" s="9">
        <v>1</v>
      </c>
      <c r="O144" s="9">
        <v>1</v>
      </c>
      <c r="P144" s="9">
        <v>0</v>
      </c>
      <c r="Q144" s="9">
        <v>0</v>
      </c>
      <c r="R144" s="13">
        <f>SUM(S144:U144)</f>
        <v>4</v>
      </c>
      <c r="S144" s="9">
        <v>2</v>
      </c>
      <c r="T144" s="9">
        <v>2</v>
      </c>
      <c r="U144" s="9">
        <v>0</v>
      </c>
    </row>
    <row r="145" spans="1:21" ht="14.1" customHeight="1">
      <c r="A145" s="53"/>
      <c r="B145" s="40"/>
      <c r="C145" s="55"/>
      <c r="D145" s="38"/>
      <c r="E145" s="11" t="s">
        <v>29</v>
      </c>
      <c r="F145" s="13">
        <f>SUM(G145:R145)</f>
        <v>29</v>
      </c>
      <c r="G145" s="9">
        <v>0</v>
      </c>
      <c r="H145" s="9">
        <v>0</v>
      </c>
      <c r="I145" s="9">
        <v>1</v>
      </c>
      <c r="J145" s="9">
        <v>0</v>
      </c>
      <c r="K145" s="9">
        <v>1</v>
      </c>
      <c r="L145" s="9">
        <v>3</v>
      </c>
      <c r="M145" s="9">
        <v>22</v>
      </c>
      <c r="N145" s="9">
        <v>0</v>
      </c>
      <c r="O145" s="9">
        <v>0</v>
      </c>
      <c r="P145" s="9">
        <v>0</v>
      </c>
      <c r="Q145" s="9">
        <v>0</v>
      </c>
      <c r="R145" s="13">
        <f>SUM(S145:U145)</f>
        <v>2</v>
      </c>
      <c r="S145" s="9">
        <v>1</v>
      </c>
      <c r="T145" s="9">
        <v>1</v>
      </c>
      <c r="U145" s="9">
        <v>0</v>
      </c>
    </row>
    <row r="146" spans="1:21" ht="14.1" customHeight="1">
      <c r="A146" s="53"/>
      <c r="B146" s="40"/>
      <c r="C146" s="55"/>
      <c r="D146" s="38"/>
      <c r="E146" s="13" t="s">
        <v>12</v>
      </c>
      <c r="F146" s="13">
        <f t="shared" ref="F146:T146" si="52">SUM(F144:F145)</f>
        <v>41</v>
      </c>
      <c r="G146" s="13">
        <f t="shared" si="52"/>
        <v>1</v>
      </c>
      <c r="H146" s="13">
        <f t="shared" si="52"/>
        <v>0</v>
      </c>
      <c r="I146" s="13">
        <f t="shared" si="52"/>
        <v>1</v>
      </c>
      <c r="J146" s="13">
        <f t="shared" si="52"/>
        <v>0</v>
      </c>
      <c r="K146" s="13">
        <f t="shared" si="52"/>
        <v>2</v>
      </c>
      <c r="L146" s="13">
        <f t="shared" si="52"/>
        <v>5</v>
      </c>
      <c r="M146" s="13">
        <f t="shared" si="52"/>
        <v>24</v>
      </c>
      <c r="N146" s="13">
        <f t="shared" si="52"/>
        <v>1</v>
      </c>
      <c r="O146" s="13">
        <f t="shared" si="52"/>
        <v>1</v>
      </c>
      <c r="P146" s="13">
        <f t="shared" si="52"/>
        <v>0</v>
      </c>
      <c r="Q146" s="13">
        <f t="shared" si="52"/>
        <v>0</v>
      </c>
      <c r="R146" s="13">
        <f t="shared" si="52"/>
        <v>6</v>
      </c>
      <c r="S146" s="13">
        <f t="shared" si="52"/>
        <v>3</v>
      </c>
      <c r="T146" s="13">
        <f t="shared" si="52"/>
        <v>3</v>
      </c>
      <c r="U146" s="13">
        <f>SUM(U144:U145)</f>
        <v>0</v>
      </c>
    </row>
    <row r="147" spans="1:21" ht="14.1" customHeight="1">
      <c r="A147" s="53"/>
      <c r="B147" s="40"/>
      <c r="C147" s="55"/>
      <c r="D147" s="39" t="s">
        <v>12</v>
      </c>
      <c r="E147" s="39"/>
      <c r="F147" s="13">
        <f t="shared" ref="F147:T147" si="53">SUM(F143+F146)</f>
        <v>58</v>
      </c>
      <c r="G147" s="13">
        <f t="shared" si="53"/>
        <v>1</v>
      </c>
      <c r="H147" s="13">
        <f t="shared" si="53"/>
        <v>0</v>
      </c>
      <c r="I147" s="13">
        <f t="shared" si="53"/>
        <v>12</v>
      </c>
      <c r="J147" s="13">
        <f t="shared" si="53"/>
        <v>0</v>
      </c>
      <c r="K147" s="13">
        <f t="shared" si="53"/>
        <v>3</v>
      </c>
      <c r="L147" s="13">
        <f t="shared" si="53"/>
        <v>5</v>
      </c>
      <c r="M147" s="13">
        <f t="shared" si="53"/>
        <v>28</v>
      </c>
      <c r="N147" s="13">
        <f t="shared" si="53"/>
        <v>1</v>
      </c>
      <c r="O147" s="13">
        <f t="shared" si="53"/>
        <v>1</v>
      </c>
      <c r="P147" s="13">
        <f t="shared" si="53"/>
        <v>0</v>
      </c>
      <c r="Q147" s="13">
        <f t="shared" si="53"/>
        <v>0</v>
      </c>
      <c r="R147" s="13">
        <f t="shared" si="53"/>
        <v>7</v>
      </c>
      <c r="S147" s="13">
        <f t="shared" si="53"/>
        <v>3</v>
      </c>
      <c r="T147" s="13">
        <f t="shared" si="53"/>
        <v>3</v>
      </c>
      <c r="U147" s="13">
        <f>SUM(U143+U146)</f>
        <v>1</v>
      </c>
    </row>
    <row r="148" spans="1:21" ht="14.1" customHeight="1">
      <c r="A148" s="53"/>
      <c r="B148" s="56" t="s">
        <v>34</v>
      </c>
      <c r="C148" s="56"/>
      <c r="D148" s="45" t="s">
        <v>27</v>
      </c>
      <c r="E148" s="11" t="s">
        <v>28</v>
      </c>
      <c r="F148" s="13">
        <f t="shared" ref="F148:T149" si="54">SUM(F113+F120+F127+F134+F141)</f>
        <v>46</v>
      </c>
      <c r="G148" s="9">
        <f t="shared" si="54"/>
        <v>5</v>
      </c>
      <c r="H148" s="9">
        <f t="shared" si="54"/>
        <v>1</v>
      </c>
      <c r="I148" s="9">
        <f t="shared" si="54"/>
        <v>35</v>
      </c>
      <c r="J148" s="9">
        <f t="shared" si="54"/>
        <v>0</v>
      </c>
      <c r="K148" s="9">
        <f t="shared" si="54"/>
        <v>0</v>
      </c>
      <c r="L148" s="9">
        <f t="shared" si="54"/>
        <v>0</v>
      </c>
      <c r="M148" s="9">
        <f t="shared" si="54"/>
        <v>1</v>
      </c>
      <c r="N148" s="9">
        <f t="shared" si="54"/>
        <v>0</v>
      </c>
      <c r="O148" s="9">
        <f t="shared" si="54"/>
        <v>1</v>
      </c>
      <c r="P148" s="9">
        <f t="shared" si="54"/>
        <v>0</v>
      </c>
      <c r="Q148" s="9">
        <f t="shared" si="54"/>
        <v>0</v>
      </c>
      <c r="R148" s="13">
        <f t="shared" si="54"/>
        <v>3</v>
      </c>
      <c r="S148" s="9">
        <f t="shared" si="54"/>
        <v>1</v>
      </c>
      <c r="T148" s="9">
        <f t="shared" si="54"/>
        <v>0</v>
      </c>
      <c r="U148" s="9">
        <f>SUM(U113+U120+U127+U134+U141)</f>
        <v>2</v>
      </c>
    </row>
    <row r="149" spans="1:21" ht="14.1" customHeight="1">
      <c r="A149" s="53"/>
      <c r="B149" s="56"/>
      <c r="C149" s="56"/>
      <c r="D149" s="45"/>
      <c r="E149" s="11" t="s">
        <v>29</v>
      </c>
      <c r="F149" s="13">
        <f t="shared" si="54"/>
        <v>373</v>
      </c>
      <c r="G149" s="9">
        <f t="shared" si="54"/>
        <v>6</v>
      </c>
      <c r="H149" s="9">
        <f t="shared" si="54"/>
        <v>0</v>
      </c>
      <c r="I149" s="9">
        <f t="shared" si="54"/>
        <v>157</v>
      </c>
      <c r="J149" s="9">
        <f t="shared" si="54"/>
        <v>0</v>
      </c>
      <c r="K149" s="9">
        <f t="shared" si="54"/>
        <v>69</v>
      </c>
      <c r="L149" s="9">
        <f t="shared" si="54"/>
        <v>0</v>
      </c>
      <c r="M149" s="9">
        <f t="shared" si="54"/>
        <v>96</v>
      </c>
      <c r="N149" s="9">
        <f t="shared" si="54"/>
        <v>7</v>
      </c>
      <c r="O149" s="9">
        <f t="shared" si="54"/>
        <v>14</v>
      </c>
      <c r="P149" s="9">
        <f t="shared" si="54"/>
        <v>0</v>
      </c>
      <c r="Q149" s="9">
        <f t="shared" si="54"/>
        <v>1</v>
      </c>
      <c r="R149" s="13">
        <f t="shared" si="54"/>
        <v>23</v>
      </c>
      <c r="S149" s="9">
        <f t="shared" si="54"/>
        <v>17</v>
      </c>
      <c r="T149" s="9">
        <f t="shared" si="54"/>
        <v>5</v>
      </c>
      <c r="U149" s="9">
        <f>SUM(U114+U121+U128+U135+U142)</f>
        <v>1</v>
      </c>
    </row>
    <row r="150" spans="1:21" ht="14.1" customHeight="1">
      <c r="A150" s="53"/>
      <c r="B150" s="56"/>
      <c r="C150" s="56"/>
      <c r="D150" s="45"/>
      <c r="E150" s="13" t="s">
        <v>12</v>
      </c>
      <c r="F150" s="13">
        <f t="shared" ref="F150:T150" si="55">SUM(F148:F149)</f>
        <v>419</v>
      </c>
      <c r="G150" s="13">
        <f t="shared" si="55"/>
        <v>11</v>
      </c>
      <c r="H150" s="13">
        <f t="shared" si="55"/>
        <v>1</v>
      </c>
      <c r="I150" s="13">
        <f t="shared" si="55"/>
        <v>192</v>
      </c>
      <c r="J150" s="13">
        <f t="shared" si="55"/>
        <v>0</v>
      </c>
      <c r="K150" s="13">
        <f t="shared" si="55"/>
        <v>69</v>
      </c>
      <c r="L150" s="13">
        <f t="shared" si="55"/>
        <v>0</v>
      </c>
      <c r="M150" s="13">
        <f t="shared" si="55"/>
        <v>97</v>
      </c>
      <c r="N150" s="13">
        <f t="shared" si="55"/>
        <v>7</v>
      </c>
      <c r="O150" s="13">
        <f t="shared" si="55"/>
        <v>15</v>
      </c>
      <c r="P150" s="13">
        <f t="shared" si="55"/>
        <v>0</v>
      </c>
      <c r="Q150" s="13">
        <f t="shared" si="55"/>
        <v>1</v>
      </c>
      <c r="R150" s="13">
        <f t="shared" si="55"/>
        <v>26</v>
      </c>
      <c r="S150" s="13">
        <f t="shared" si="55"/>
        <v>18</v>
      </c>
      <c r="T150" s="13">
        <f t="shared" si="55"/>
        <v>5</v>
      </c>
      <c r="U150" s="13">
        <f>SUM(U148:U149)</f>
        <v>3</v>
      </c>
    </row>
    <row r="151" spans="1:21" ht="14.1" customHeight="1">
      <c r="A151" s="53"/>
      <c r="B151" s="56"/>
      <c r="C151" s="56"/>
      <c r="D151" s="38" t="s">
        <v>31</v>
      </c>
      <c r="E151" s="11" t="s">
        <v>28</v>
      </c>
      <c r="F151" s="13">
        <f t="shared" ref="F151:T152" si="56">SUM(F116+F123+F130+F137+F144)</f>
        <v>291</v>
      </c>
      <c r="G151" s="9">
        <f t="shared" si="56"/>
        <v>18</v>
      </c>
      <c r="H151" s="9">
        <f t="shared" si="56"/>
        <v>7</v>
      </c>
      <c r="I151" s="9">
        <f t="shared" si="56"/>
        <v>7</v>
      </c>
      <c r="J151" s="9">
        <f t="shared" si="56"/>
        <v>3</v>
      </c>
      <c r="K151" s="9">
        <f t="shared" si="56"/>
        <v>24</v>
      </c>
      <c r="L151" s="9">
        <f t="shared" si="56"/>
        <v>18</v>
      </c>
      <c r="M151" s="9">
        <f t="shared" si="56"/>
        <v>53</v>
      </c>
      <c r="N151" s="9">
        <f t="shared" si="56"/>
        <v>26</v>
      </c>
      <c r="O151" s="9">
        <f t="shared" si="56"/>
        <v>2</v>
      </c>
      <c r="P151" s="9">
        <f t="shared" si="56"/>
        <v>1</v>
      </c>
      <c r="Q151" s="9">
        <f t="shared" si="56"/>
        <v>2</v>
      </c>
      <c r="R151" s="13">
        <f t="shared" si="56"/>
        <v>130</v>
      </c>
      <c r="S151" s="9">
        <f t="shared" si="56"/>
        <v>58</v>
      </c>
      <c r="T151" s="9">
        <f t="shared" si="56"/>
        <v>58</v>
      </c>
      <c r="U151" s="9">
        <f>SUM(U116+U123+U130+U137+U144)</f>
        <v>14</v>
      </c>
    </row>
    <row r="152" spans="1:21" ht="14.1" customHeight="1">
      <c r="A152" s="53"/>
      <c r="B152" s="56"/>
      <c r="C152" s="56"/>
      <c r="D152" s="38"/>
      <c r="E152" s="11" t="s">
        <v>29</v>
      </c>
      <c r="F152" s="13">
        <f t="shared" si="56"/>
        <v>635</v>
      </c>
      <c r="G152" s="9">
        <f t="shared" si="56"/>
        <v>8</v>
      </c>
      <c r="H152" s="9">
        <f t="shared" si="56"/>
        <v>0</v>
      </c>
      <c r="I152" s="9">
        <f t="shared" si="56"/>
        <v>4</v>
      </c>
      <c r="J152" s="9">
        <f t="shared" si="56"/>
        <v>10</v>
      </c>
      <c r="K152" s="9">
        <f t="shared" si="56"/>
        <v>25</v>
      </c>
      <c r="L152" s="9">
        <f t="shared" si="56"/>
        <v>108</v>
      </c>
      <c r="M152" s="9">
        <f t="shared" si="56"/>
        <v>391</v>
      </c>
      <c r="N152" s="9">
        <f t="shared" si="56"/>
        <v>15</v>
      </c>
      <c r="O152" s="9">
        <f t="shared" si="56"/>
        <v>1</v>
      </c>
      <c r="P152" s="9">
        <f t="shared" si="56"/>
        <v>1</v>
      </c>
      <c r="Q152" s="9">
        <f t="shared" si="56"/>
        <v>0</v>
      </c>
      <c r="R152" s="13">
        <f t="shared" si="56"/>
        <v>72</v>
      </c>
      <c r="S152" s="9">
        <f t="shared" si="56"/>
        <v>39</v>
      </c>
      <c r="T152" s="9">
        <f t="shared" si="56"/>
        <v>27</v>
      </c>
      <c r="U152" s="9">
        <f>SUM(U117+U124+U131+U138+U145)</f>
        <v>6</v>
      </c>
    </row>
    <row r="153" spans="1:21" ht="14.1" customHeight="1">
      <c r="A153" s="53"/>
      <c r="B153" s="56"/>
      <c r="C153" s="56"/>
      <c r="D153" s="38"/>
      <c r="E153" s="13" t="s">
        <v>12</v>
      </c>
      <c r="F153" s="13">
        <f t="shared" ref="F153:U153" si="57">SUM(F151:F152)</f>
        <v>926</v>
      </c>
      <c r="G153" s="13">
        <f t="shared" si="57"/>
        <v>26</v>
      </c>
      <c r="H153" s="13">
        <f t="shared" si="57"/>
        <v>7</v>
      </c>
      <c r="I153" s="13">
        <f t="shared" si="57"/>
        <v>11</v>
      </c>
      <c r="J153" s="13">
        <f t="shared" si="57"/>
        <v>13</v>
      </c>
      <c r="K153" s="13">
        <f t="shared" si="57"/>
        <v>49</v>
      </c>
      <c r="L153" s="13">
        <f t="shared" si="57"/>
        <v>126</v>
      </c>
      <c r="M153" s="13">
        <f t="shared" si="57"/>
        <v>444</v>
      </c>
      <c r="N153" s="13">
        <f t="shared" si="57"/>
        <v>41</v>
      </c>
      <c r="O153" s="13">
        <f t="shared" si="57"/>
        <v>3</v>
      </c>
      <c r="P153" s="13">
        <f t="shared" si="57"/>
        <v>2</v>
      </c>
      <c r="Q153" s="13">
        <f t="shared" si="57"/>
        <v>2</v>
      </c>
      <c r="R153" s="13">
        <f t="shared" si="57"/>
        <v>202</v>
      </c>
      <c r="S153" s="13">
        <f t="shared" si="57"/>
        <v>97</v>
      </c>
      <c r="T153" s="13">
        <f t="shared" si="57"/>
        <v>85</v>
      </c>
      <c r="U153" s="13">
        <f t="shared" si="57"/>
        <v>20</v>
      </c>
    </row>
    <row r="154" spans="1:21" ht="14.1" customHeight="1">
      <c r="A154" s="53"/>
      <c r="B154" s="56"/>
      <c r="C154" s="56"/>
      <c r="D154" s="39" t="s">
        <v>12</v>
      </c>
      <c r="E154" s="39"/>
      <c r="F154" s="13">
        <f t="shared" ref="F154:T154" si="58">SUM(F153+F150)</f>
        <v>1345</v>
      </c>
      <c r="G154" s="13">
        <f t="shared" si="58"/>
        <v>37</v>
      </c>
      <c r="H154" s="13">
        <f t="shared" si="58"/>
        <v>8</v>
      </c>
      <c r="I154" s="13">
        <f t="shared" si="58"/>
        <v>203</v>
      </c>
      <c r="J154" s="13">
        <f t="shared" si="58"/>
        <v>13</v>
      </c>
      <c r="K154" s="13">
        <f t="shared" si="58"/>
        <v>118</v>
      </c>
      <c r="L154" s="13">
        <f t="shared" si="58"/>
        <v>126</v>
      </c>
      <c r="M154" s="13">
        <f t="shared" si="58"/>
        <v>541</v>
      </c>
      <c r="N154" s="13">
        <f t="shared" si="58"/>
        <v>48</v>
      </c>
      <c r="O154" s="13">
        <f t="shared" si="58"/>
        <v>18</v>
      </c>
      <c r="P154" s="13">
        <f t="shared" si="58"/>
        <v>2</v>
      </c>
      <c r="Q154" s="13">
        <f t="shared" si="58"/>
        <v>3</v>
      </c>
      <c r="R154" s="13">
        <f t="shared" si="58"/>
        <v>228</v>
      </c>
      <c r="S154" s="13">
        <f t="shared" si="58"/>
        <v>115</v>
      </c>
      <c r="T154" s="13">
        <f t="shared" si="58"/>
        <v>90</v>
      </c>
      <c r="U154" s="13">
        <f>SUM(U153+U150)</f>
        <v>23</v>
      </c>
    </row>
    <row r="155" spans="1:21" ht="14.1" customHeight="1">
      <c r="A155" s="70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</row>
    <row r="156" spans="1:21" ht="14.1" customHeight="1">
      <c r="A156" s="72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</row>
    <row r="157" spans="1:21" ht="14.1" customHeight="1">
      <c r="A157" s="37" t="s">
        <v>0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</row>
    <row r="158" spans="1:21" ht="14.25" customHeight="1">
      <c r="A158" s="37" t="s">
        <v>55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</row>
    <row r="159" spans="1:21" ht="14.25" customHeight="1">
      <c r="A159" s="46" t="s">
        <v>1</v>
      </c>
      <c r="B159" s="46" t="s">
        <v>2</v>
      </c>
      <c r="C159" s="46" t="s">
        <v>3</v>
      </c>
      <c r="D159" s="46" t="s">
        <v>4</v>
      </c>
      <c r="E159" s="46" t="s">
        <v>5</v>
      </c>
      <c r="F159" s="50" t="s">
        <v>12</v>
      </c>
      <c r="G159" s="22" t="s">
        <v>6</v>
      </c>
      <c r="H159" s="23"/>
      <c r="I159" s="24"/>
      <c r="J159" s="22" t="s">
        <v>7</v>
      </c>
      <c r="K159" s="23"/>
      <c r="L159" s="22" t="s">
        <v>8</v>
      </c>
      <c r="M159" s="23"/>
      <c r="N159" s="22" t="s">
        <v>9</v>
      </c>
      <c r="O159" s="23"/>
      <c r="P159" s="22" t="s">
        <v>10</v>
      </c>
      <c r="Q159" s="23"/>
      <c r="R159" s="22" t="s">
        <v>11</v>
      </c>
      <c r="S159" s="23"/>
      <c r="T159" s="23"/>
      <c r="U159" s="24"/>
    </row>
    <row r="160" spans="1:21" ht="20.100000000000001" customHeight="1">
      <c r="A160" s="46"/>
      <c r="B160" s="46"/>
      <c r="C160" s="46"/>
      <c r="D160" s="46"/>
      <c r="E160" s="46"/>
      <c r="F160" s="51"/>
      <c r="G160" s="25"/>
      <c r="H160" s="26"/>
      <c r="I160" s="27"/>
      <c r="J160" s="25"/>
      <c r="K160" s="26"/>
      <c r="L160" s="25"/>
      <c r="M160" s="26"/>
      <c r="N160" s="25"/>
      <c r="O160" s="26"/>
      <c r="P160" s="25"/>
      <c r="Q160" s="26"/>
      <c r="R160" s="25"/>
      <c r="S160" s="26"/>
      <c r="T160" s="26"/>
      <c r="U160" s="27"/>
    </row>
    <row r="161" spans="1:21" ht="20.100000000000001" customHeight="1">
      <c r="A161" s="46"/>
      <c r="B161" s="46"/>
      <c r="C161" s="46"/>
      <c r="D161" s="46"/>
      <c r="E161" s="46"/>
      <c r="F161" s="52"/>
      <c r="G161" s="13" t="s">
        <v>13</v>
      </c>
      <c r="H161" s="13" t="s">
        <v>14</v>
      </c>
      <c r="I161" s="13" t="s">
        <v>15</v>
      </c>
      <c r="J161" s="13" t="s">
        <v>16</v>
      </c>
      <c r="K161" s="13" t="s">
        <v>17</v>
      </c>
      <c r="L161" s="13" t="s">
        <v>16</v>
      </c>
      <c r="M161" s="13" t="s">
        <v>17</v>
      </c>
      <c r="N161" s="13" t="s">
        <v>16</v>
      </c>
      <c r="O161" s="13" t="s">
        <v>18</v>
      </c>
      <c r="P161" s="13" t="s">
        <v>19</v>
      </c>
      <c r="Q161" s="13" t="s">
        <v>20</v>
      </c>
      <c r="R161" s="18" t="s">
        <v>12</v>
      </c>
      <c r="S161" s="13" t="s">
        <v>21</v>
      </c>
      <c r="T161" s="13" t="s">
        <v>22</v>
      </c>
      <c r="U161" s="12" t="s">
        <v>23</v>
      </c>
    </row>
    <row r="162" spans="1:21" ht="20.100000000000001" customHeight="1">
      <c r="A162" s="47" t="s">
        <v>50</v>
      </c>
      <c r="B162" s="48" t="s">
        <v>50</v>
      </c>
      <c r="C162" s="41" t="s">
        <v>26</v>
      </c>
      <c r="D162" s="41" t="s">
        <v>27</v>
      </c>
      <c r="E162" s="11" t="s">
        <v>28</v>
      </c>
      <c r="F162" s="13">
        <f>SUM(G162:R162)</f>
        <v>10</v>
      </c>
      <c r="G162" s="9">
        <v>0</v>
      </c>
      <c r="H162" s="9">
        <v>0</v>
      </c>
      <c r="I162" s="9">
        <v>8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14">
        <f>SUM(S162:U162)</f>
        <v>2</v>
      </c>
      <c r="S162" s="9">
        <v>1</v>
      </c>
      <c r="T162" s="9">
        <v>1</v>
      </c>
      <c r="U162" s="10">
        <v>0</v>
      </c>
    </row>
    <row r="163" spans="1:21" ht="18" customHeight="1">
      <c r="A163" s="47"/>
      <c r="B163" s="48"/>
      <c r="C163" s="41"/>
      <c r="D163" s="41"/>
      <c r="E163" s="11" t="s">
        <v>29</v>
      </c>
      <c r="F163" s="13">
        <f>SUM(G163:R163)</f>
        <v>213</v>
      </c>
      <c r="G163" s="9">
        <v>2</v>
      </c>
      <c r="H163" s="9">
        <v>1</v>
      </c>
      <c r="I163" s="9">
        <v>43</v>
      </c>
      <c r="J163" s="9">
        <v>0</v>
      </c>
      <c r="K163" s="9">
        <v>75</v>
      </c>
      <c r="L163" s="9">
        <v>0</v>
      </c>
      <c r="M163" s="9">
        <v>40</v>
      </c>
      <c r="N163" s="9">
        <v>10</v>
      </c>
      <c r="O163" s="9">
        <v>7</v>
      </c>
      <c r="P163" s="9">
        <v>1</v>
      </c>
      <c r="Q163" s="9">
        <v>0</v>
      </c>
      <c r="R163" s="14">
        <f>SUM(S163:U163)</f>
        <v>34</v>
      </c>
      <c r="S163" s="9">
        <v>27</v>
      </c>
      <c r="T163" s="9">
        <v>6</v>
      </c>
      <c r="U163" s="10">
        <v>1</v>
      </c>
    </row>
    <row r="164" spans="1:21" ht="18" customHeight="1">
      <c r="A164" s="47"/>
      <c r="B164" s="48"/>
      <c r="C164" s="41"/>
      <c r="D164" s="41"/>
      <c r="E164" s="13" t="s">
        <v>30</v>
      </c>
      <c r="F164" s="13">
        <f t="shared" ref="F164:T164" si="59">SUM(F162:F163)</f>
        <v>223</v>
      </c>
      <c r="G164" s="13">
        <f t="shared" si="59"/>
        <v>2</v>
      </c>
      <c r="H164" s="13">
        <f t="shared" si="59"/>
        <v>1</v>
      </c>
      <c r="I164" s="13">
        <f t="shared" si="59"/>
        <v>51</v>
      </c>
      <c r="J164" s="13">
        <f t="shared" si="59"/>
        <v>0</v>
      </c>
      <c r="K164" s="13">
        <f t="shared" si="59"/>
        <v>75</v>
      </c>
      <c r="L164" s="13">
        <f t="shared" si="59"/>
        <v>0</v>
      </c>
      <c r="M164" s="13">
        <f t="shared" si="59"/>
        <v>40</v>
      </c>
      <c r="N164" s="13">
        <f t="shared" si="59"/>
        <v>10</v>
      </c>
      <c r="O164" s="13">
        <f t="shared" si="59"/>
        <v>7</v>
      </c>
      <c r="P164" s="13">
        <f t="shared" si="59"/>
        <v>1</v>
      </c>
      <c r="Q164" s="13">
        <f t="shared" si="59"/>
        <v>0</v>
      </c>
      <c r="R164" s="13">
        <f t="shared" si="59"/>
        <v>36</v>
      </c>
      <c r="S164" s="13">
        <f t="shared" si="59"/>
        <v>28</v>
      </c>
      <c r="T164" s="13">
        <f t="shared" si="59"/>
        <v>7</v>
      </c>
      <c r="U164" s="13">
        <f>SUM(U162:U163)</f>
        <v>1</v>
      </c>
    </row>
    <row r="165" spans="1:21" ht="18" customHeight="1">
      <c r="A165" s="47"/>
      <c r="B165" s="48"/>
      <c r="C165" s="41"/>
      <c r="D165" s="40" t="s">
        <v>31</v>
      </c>
      <c r="E165" s="11" t="s">
        <v>28</v>
      </c>
      <c r="F165" s="13">
        <f>SUM(G165:R165)</f>
        <v>151</v>
      </c>
      <c r="G165" s="9">
        <v>8</v>
      </c>
      <c r="H165" s="9">
        <v>1</v>
      </c>
      <c r="I165" s="9">
        <v>2</v>
      </c>
      <c r="J165" s="9">
        <v>8</v>
      </c>
      <c r="K165" s="9">
        <v>20</v>
      </c>
      <c r="L165" s="9">
        <v>11</v>
      </c>
      <c r="M165" s="9">
        <v>14</v>
      </c>
      <c r="N165" s="9">
        <v>9</v>
      </c>
      <c r="O165" s="9">
        <v>0</v>
      </c>
      <c r="P165" s="9">
        <v>0</v>
      </c>
      <c r="Q165" s="9">
        <v>0</v>
      </c>
      <c r="R165" s="14">
        <f>SUM(S165:U165)</f>
        <v>78</v>
      </c>
      <c r="S165" s="9">
        <v>17</v>
      </c>
      <c r="T165" s="10">
        <v>36</v>
      </c>
      <c r="U165" s="9">
        <v>25</v>
      </c>
    </row>
    <row r="166" spans="1:21" ht="18" customHeight="1">
      <c r="A166" s="47"/>
      <c r="B166" s="48"/>
      <c r="C166" s="41"/>
      <c r="D166" s="40"/>
      <c r="E166" s="11" t="s">
        <v>29</v>
      </c>
      <c r="F166" s="13">
        <f>SUM(G166:R166)</f>
        <v>373</v>
      </c>
      <c r="G166" s="9">
        <v>7</v>
      </c>
      <c r="H166" s="9">
        <v>0</v>
      </c>
      <c r="I166" s="9">
        <v>2</v>
      </c>
      <c r="J166" s="9">
        <v>12</v>
      </c>
      <c r="K166" s="9">
        <v>92</v>
      </c>
      <c r="L166" s="9">
        <v>48</v>
      </c>
      <c r="M166" s="9">
        <v>171</v>
      </c>
      <c r="N166" s="9">
        <v>3</v>
      </c>
      <c r="O166" s="9">
        <v>0</v>
      </c>
      <c r="P166" s="9">
        <v>0</v>
      </c>
      <c r="Q166" s="9">
        <v>0</v>
      </c>
      <c r="R166" s="14">
        <f>SUM(S166:U166)</f>
        <v>38</v>
      </c>
      <c r="S166" s="9">
        <v>13</v>
      </c>
      <c r="T166" s="10">
        <v>22</v>
      </c>
      <c r="U166" s="9">
        <v>3</v>
      </c>
    </row>
    <row r="167" spans="1:21" ht="18" customHeight="1">
      <c r="A167" s="47"/>
      <c r="B167" s="48"/>
      <c r="C167" s="41"/>
      <c r="D167" s="40"/>
      <c r="E167" s="13" t="s">
        <v>12</v>
      </c>
      <c r="F167" s="13">
        <f t="shared" ref="F167:T167" si="60">SUM(F165:F166)</f>
        <v>524</v>
      </c>
      <c r="G167" s="13">
        <f t="shared" si="60"/>
        <v>15</v>
      </c>
      <c r="H167" s="13">
        <f t="shared" si="60"/>
        <v>1</v>
      </c>
      <c r="I167" s="13">
        <f t="shared" si="60"/>
        <v>4</v>
      </c>
      <c r="J167" s="13">
        <f t="shared" si="60"/>
        <v>20</v>
      </c>
      <c r="K167" s="13">
        <f t="shared" si="60"/>
        <v>112</v>
      </c>
      <c r="L167" s="13">
        <f t="shared" si="60"/>
        <v>59</v>
      </c>
      <c r="M167" s="13">
        <f t="shared" si="60"/>
        <v>185</v>
      </c>
      <c r="N167" s="13">
        <f t="shared" si="60"/>
        <v>12</v>
      </c>
      <c r="O167" s="13">
        <f t="shared" si="60"/>
        <v>0</v>
      </c>
      <c r="P167" s="13">
        <f t="shared" si="60"/>
        <v>0</v>
      </c>
      <c r="Q167" s="13">
        <f t="shared" si="60"/>
        <v>0</v>
      </c>
      <c r="R167" s="13">
        <f t="shared" si="60"/>
        <v>116</v>
      </c>
      <c r="S167" s="13">
        <f t="shared" si="60"/>
        <v>30</v>
      </c>
      <c r="T167" s="13">
        <f t="shared" si="60"/>
        <v>58</v>
      </c>
      <c r="U167" s="13">
        <f>SUM(U165:U166)</f>
        <v>28</v>
      </c>
    </row>
    <row r="168" spans="1:21" ht="18" customHeight="1">
      <c r="A168" s="47"/>
      <c r="B168" s="48"/>
      <c r="C168" s="41"/>
      <c r="D168" s="39" t="s">
        <v>12</v>
      </c>
      <c r="E168" s="39"/>
      <c r="F168" s="13">
        <f t="shared" ref="F168:T168" si="61">SUM(F167+F164)</f>
        <v>747</v>
      </c>
      <c r="G168" s="13">
        <f t="shared" si="61"/>
        <v>17</v>
      </c>
      <c r="H168" s="13">
        <f t="shared" si="61"/>
        <v>2</v>
      </c>
      <c r="I168" s="13">
        <f t="shared" si="61"/>
        <v>55</v>
      </c>
      <c r="J168" s="13">
        <f t="shared" si="61"/>
        <v>20</v>
      </c>
      <c r="K168" s="13">
        <f t="shared" si="61"/>
        <v>187</v>
      </c>
      <c r="L168" s="13">
        <f t="shared" si="61"/>
        <v>59</v>
      </c>
      <c r="M168" s="13">
        <f t="shared" si="61"/>
        <v>225</v>
      </c>
      <c r="N168" s="13">
        <f t="shared" si="61"/>
        <v>22</v>
      </c>
      <c r="O168" s="13">
        <f t="shared" si="61"/>
        <v>7</v>
      </c>
      <c r="P168" s="13">
        <f t="shared" si="61"/>
        <v>1</v>
      </c>
      <c r="Q168" s="13">
        <f t="shared" si="61"/>
        <v>0</v>
      </c>
      <c r="R168" s="13">
        <f t="shared" si="61"/>
        <v>152</v>
      </c>
      <c r="S168" s="13">
        <f t="shared" si="61"/>
        <v>58</v>
      </c>
      <c r="T168" s="13">
        <f t="shared" si="61"/>
        <v>65</v>
      </c>
      <c r="U168" s="13">
        <f>SUM(U167+U164)</f>
        <v>29</v>
      </c>
    </row>
    <row r="169" spans="1:21" ht="18" customHeight="1">
      <c r="A169" s="47"/>
      <c r="B169" s="48" t="s">
        <v>51</v>
      </c>
      <c r="C169" s="41" t="s">
        <v>26</v>
      </c>
      <c r="D169" s="41" t="s">
        <v>27</v>
      </c>
      <c r="E169" s="11" t="s">
        <v>28</v>
      </c>
      <c r="F169" s="13">
        <f>SUM(G169:R169)</f>
        <v>10</v>
      </c>
      <c r="G169" s="9">
        <v>0</v>
      </c>
      <c r="H169" s="9">
        <v>0</v>
      </c>
      <c r="I169" s="9">
        <v>9</v>
      </c>
      <c r="J169" s="9">
        <v>0</v>
      </c>
      <c r="K169" s="9">
        <v>1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13">
        <f>SUM(S169:U169)</f>
        <v>0</v>
      </c>
      <c r="S169" s="9">
        <v>0</v>
      </c>
      <c r="T169" s="9">
        <v>0</v>
      </c>
      <c r="U169" s="9">
        <v>0</v>
      </c>
    </row>
    <row r="170" spans="1:21" ht="18" customHeight="1">
      <c r="A170" s="47"/>
      <c r="B170" s="48"/>
      <c r="C170" s="41"/>
      <c r="D170" s="41"/>
      <c r="E170" s="11" t="s">
        <v>29</v>
      </c>
      <c r="F170" s="13">
        <f>SUM(G170:R170)</f>
        <v>119</v>
      </c>
      <c r="G170" s="9">
        <v>1</v>
      </c>
      <c r="H170" s="9">
        <v>0</v>
      </c>
      <c r="I170" s="9">
        <v>19</v>
      </c>
      <c r="J170" s="9">
        <v>0</v>
      </c>
      <c r="K170" s="9">
        <v>50</v>
      </c>
      <c r="L170" s="9">
        <v>0</v>
      </c>
      <c r="M170" s="9">
        <v>34</v>
      </c>
      <c r="N170" s="9">
        <v>7</v>
      </c>
      <c r="O170" s="9">
        <v>1</v>
      </c>
      <c r="P170" s="9">
        <v>0</v>
      </c>
      <c r="Q170" s="9">
        <v>6</v>
      </c>
      <c r="R170" s="13">
        <f>SUM(S170:U170)</f>
        <v>1</v>
      </c>
      <c r="S170" s="9">
        <v>1</v>
      </c>
      <c r="T170" s="9">
        <v>0</v>
      </c>
      <c r="U170" s="9">
        <v>0</v>
      </c>
    </row>
    <row r="171" spans="1:21" ht="18" customHeight="1">
      <c r="A171" s="47"/>
      <c r="B171" s="48"/>
      <c r="C171" s="41"/>
      <c r="D171" s="41"/>
      <c r="E171" s="13" t="s">
        <v>12</v>
      </c>
      <c r="F171" s="13">
        <f t="shared" ref="F171:T171" si="62">SUM(F169:F170)</f>
        <v>129</v>
      </c>
      <c r="G171" s="13">
        <f t="shared" si="62"/>
        <v>1</v>
      </c>
      <c r="H171" s="13">
        <f t="shared" si="62"/>
        <v>0</v>
      </c>
      <c r="I171" s="13">
        <f t="shared" si="62"/>
        <v>28</v>
      </c>
      <c r="J171" s="13">
        <f t="shared" si="62"/>
        <v>0</v>
      </c>
      <c r="K171" s="13">
        <f t="shared" si="62"/>
        <v>51</v>
      </c>
      <c r="L171" s="13">
        <f t="shared" si="62"/>
        <v>0</v>
      </c>
      <c r="M171" s="13">
        <f t="shared" si="62"/>
        <v>34</v>
      </c>
      <c r="N171" s="13">
        <f t="shared" si="62"/>
        <v>7</v>
      </c>
      <c r="O171" s="13">
        <f t="shared" si="62"/>
        <v>1</v>
      </c>
      <c r="P171" s="13">
        <f t="shared" si="62"/>
        <v>0</v>
      </c>
      <c r="Q171" s="13">
        <f t="shared" si="62"/>
        <v>6</v>
      </c>
      <c r="R171" s="13">
        <f t="shared" si="62"/>
        <v>1</v>
      </c>
      <c r="S171" s="13">
        <f t="shared" si="62"/>
        <v>1</v>
      </c>
      <c r="T171" s="13">
        <f t="shared" si="62"/>
        <v>0</v>
      </c>
      <c r="U171" s="13">
        <f>SUM(U169:U170)</f>
        <v>0</v>
      </c>
    </row>
    <row r="172" spans="1:21" ht="18" customHeight="1">
      <c r="A172" s="47"/>
      <c r="B172" s="48"/>
      <c r="C172" s="41"/>
      <c r="D172" s="40" t="s">
        <v>31</v>
      </c>
      <c r="E172" s="11" t="s">
        <v>28</v>
      </c>
      <c r="F172" s="13">
        <f>SUM(G172:R172)</f>
        <v>104</v>
      </c>
      <c r="G172" s="9">
        <v>2</v>
      </c>
      <c r="H172" s="9">
        <v>2</v>
      </c>
      <c r="I172" s="9">
        <v>1</v>
      </c>
      <c r="J172" s="9">
        <v>7</v>
      </c>
      <c r="K172" s="9">
        <v>6</v>
      </c>
      <c r="L172" s="9">
        <v>8</v>
      </c>
      <c r="M172" s="9">
        <v>8</v>
      </c>
      <c r="N172" s="9">
        <v>11</v>
      </c>
      <c r="O172" s="9">
        <v>0</v>
      </c>
      <c r="P172" s="9">
        <v>1</v>
      </c>
      <c r="Q172" s="9">
        <v>1</v>
      </c>
      <c r="R172" s="13">
        <f>SUM(S172:U172)</f>
        <v>57</v>
      </c>
      <c r="S172" s="9">
        <v>18</v>
      </c>
      <c r="T172" s="9">
        <v>29</v>
      </c>
      <c r="U172" s="9">
        <v>10</v>
      </c>
    </row>
    <row r="173" spans="1:21" ht="18" customHeight="1">
      <c r="A173" s="47"/>
      <c r="B173" s="48"/>
      <c r="C173" s="41"/>
      <c r="D173" s="40"/>
      <c r="E173" s="11" t="s">
        <v>29</v>
      </c>
      <c r="F173" s="13">
        <f>SUM(G173:R173)</f>
        <v>155</v>
      </c>
      <c r="G173" s="9">
        <v>2</v>
      </c>
      <c r="H173" s="9">
        <v>0</v>
      </c>
      <c r="I173" s="9">
        <v>0</v>
      </c>
      <c r="J173" s="9">
        <v>8</v>
      </c>
      <c r="K173" s="9">
        <v>24</v>
      </c>
      <c r="L173" s="9">
        <v>14</v>
      </c>
      <c r="M173" s="9">
        <v>80</v>
      </c>
      <c r="N173" s="9">
        <v>6</v>
      </c>
      <c r="O173" s="9">
        <v>0</v>
      </c>
      <c r="P173" s="9">
        <v>0</v>
      </c>
      <c r="Q173" s="9">
        <v>0</v>
      </c>
      <c r="R173" s="13">
        <f>SUM(S173:U173)</f>
        <v>21</v>
      </c>
      <c r="S173" s="9">
        <v>15</v>
      </c>
      <c r="T173" s="9">
        <v>5</v>
      </c>
      <c r="U173" s="9">
        <v>1</v>
      </c>
    </row>
    <row r="174" spans="1:21" ht="18" customHeight="1">
      <c r="A174" s="47"/>
      <c r="B174" s="48"/>
      <c r="C174" s="41"/>
      <c r="D174" s="40"/>
      <c r="E174" s="13" t="s">
        <v>12</v>
      </c>
      <c r="F174" s="13">
        <f t="shared" ref="F174:T174" si="63">SUM(F172:F173)</f>
        <v>259</v>
      </c>
      <c r="G174" s="13">
        <f t="shared" si="63"/>
        <v>4</v>
      </c>
      <c r="H174" s="13">
        <f t="shared" si="63"/>
        <v>2</v>
      </c>
      <c r="I174" s="13">
        <f t="shared" si="63"/>
        <v>1</v>
      </c>
      <c r="J174" s="13">
        <f t="shared" si="63"/>
        <v>15</v>
      </c>
      <c r="K174" s="13">
        <f t="shared" si="63"/>
        <v>30</v>
      </c>
      <c r="L174" s="13">
        <f t="shared" si="63"/>
        <v>22</v>
      </c>
      <c r="M174" s="13">
        <f t="shared" si="63"/>
        <v>88</v>
      </c>
      <c r="N174" s="13">
        <f t="shared" si="63"/>
        <v>17</v>
      </c>
      <c r="O174" s="13">
        <f t="shared" si="63"/>
        <v>0</v>
      </c>
      <c r="P174" s="13">
        <f t="shared" si="63"/>
        <v>1</v>
      </c>
      <c r="Q174" s="13">
        <f t="shared" si="63"/>
        <v>1</v>
      </c>
      <c r="R174" s="13">
        <f t="shared" si="63"/>
        <v>78</v>
      </c>
      <c r="S174" s="13">
        <f t="shared" si="63"/>
        <v>33</v>
      </c>
      <c r="T174" s="13">
        <f t="shared" si="63"/>
        <v>34</v>
      </c>
      <c r="U174" s="13">
        <f>SUM(U172:U173)</f>
        <v>11</v>
      </c>
    </row>
    <row r="175" spans="1:21" ht="18" customHeight="1">
      <c r="A175" s="47"/>
      <c r="B175" s="48"/>
      <c r="C175" s="41"/>
      <c r="D175" s="39" t="s">
        <v>12</v>
      </c>
      <c r="E175" s="39"/>
      <c r="F175" s="13">
        <f t="shared" ref="F175:T175" si="64">SUM(F174+F171)</f>
        <v>388</v>
      </c>
      <c r="G175" s="13">
        <f t="shared" si="64"/>
        <v>5</v>
      </c>
      <c r="H175" s="13">
        <f t="shared" si="64"/>
        <v>2</v>
      </c>
      <c r="I175" s="13">
        <f t="shared" si="64"/>
        <v>29</v>
      </c>
      <c r="J175" s="13">
        <f t="shared" si="64"/>
        <v>15</v>
      </c>
      <c r="K175" s="13">
        <f t="shared" si="64"/>
        <v>81</v>
      </c>
      <c r="L175" s="13">
        <f t="shared" si="64"/>
        <v>22</v>
      </c>
      <c r="M175" s="13">
        <f t="shared" si="64"/>
        <v>122</v>
      </c>
      <c r="N175" s="13">
        <f t="shared" si="64"/>
        <v>24</v>
      </c>
      <c r="O175" s="13">
        <f t="shared" si="64"/>
        <v>1</v>
      </c>
      <c r="P175" s="13">
        <f t="shared" si="64"/>
        <v>1</v>
      </c>
      <c r="Q175" s="13">
        <f t="shared" si="64"/>
        <v>7</v>
      </c>
      <c r="R175" s="13">
        <f t="shared" si="64"/>
        <v>79</v>
      </c>
      <c r="S175" s="13">
        <f t="shared" si="64"/>
        <v>34</v>
      </c>
      <c r="T175" s="13">
        <f t="shared" si="64"/>
        <v>34</v>
      </c>
      <c r="U175" s="13">
        <f>SUM(U174+U171)</f>
        <v>11</v>
      </c>
    </row>
    <row r="176" spans="1:21" ht="18" customHeight="1">
      <c r="A176" s="47"/>
      <c r="B176" s="48" t="s">
        <v>52</v>
      </c>
      <c r="C176" s="41" t="s">
        <v>26</v>
      </c>
      <c r="D176" s="42" t="s">
        <v>27</v>
      </c>
      <c r="E176" s="11" t="s">
        <v>28</v>
      </c>
      <c r="F176" s="13">
        <f>SUM(G176:R176)</f>
        <v>2</v>
      </c>
      <c r="G176" s="9">
        <v>0</v>
      </c>
      <c r="H176" s="9">
        <v>0</v>
      </c>
      <c r="I176" s="9">
        <v>1</v>
      </c>
      <c r="J176" s="9">
        <v>0</v>
      </c>
      <c r="K176" s="9">
        <v>1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13">
        <f>SUM(S176:U176)</f>
        <v>0</v>
      </c>
      <c r="S176" s="9">
        <v>0</v>
      </c>
      <c r="T176" s="9">
        <v>0</v>
      </c>
      <c r="U176" s="9">
        <v>0</v>
      </c>
    </row>
    <row r="177" spans="1:23" ht="14.25" customHeight="1">
      <c r="A177" s="47"/>
      <c r="B177" s="48"/>
      <c r="C177" s="41"/>
      <c r="D177" s="42"/>
      <c r="E177" s="11" t="s">
        <v>29</v>
      </c>
      <c r="F177" s="13">
        <f>SUM(G177:R177)</f>
        <v>46</v>
      </c>
      <c r="G177" s="9">
        <v>0</v>
      </c>
      <c r="H177" s="9">
        <v>0</v>
      </c>
      <c r="I177" s="9">
        <v>7</v>
      </c>
      <c r="J177" s="9">
        <v>0</v>
      </c>
      <c r="K177" s="9">
        <v>20</v>
      </c>
      <c r="L177" s="9">
        <v>0</v>
      </c>
      <c r="M177" s="9">
        <v>8</v>
      </c>
      <c r="N177" s="9">
        <v>7</v>
      </c>
      <c r="O177" s="9">
        <v>1</v>
      </c>
      <c r="P177" s="9">
        <v>0</v>
      </c>
      <c r="Q177" s="9">
        <v>1</v>
      </c>
      <c r="R177" s="13">
        <f>SUM(S177:U177)</f>
        <v>2</v>
      </c>
      <c r="S177" s="9">
        <v>2</v>
      </c>
      <c r="T177" s="9">
        <v>0</v>
      </c>
      <c r="U177" s="9">
        <v>0</v>
      </c>
    </row>
    <row r="178" spans="1:23" ht="13.5" customHeight="1">
      <c r="A178" s="47"/>
      <c r="B178" s="48"/>
      <c r="C178" s="41"/>
      <c r="D178" s="42"/>
      <c r="E178" s="13" t="s">
        <v>12</v>
      </c>
      <c r="F178" s="13">
        <f t="shared" ref="F178:T178" si="65">SUM(F176:F177)</f>
        <v>48</v>
      </c>
      <c r="G178" s="13">
        <f t="shared" si="65"/>
        <v>0</v>
      </c>
      <c r="H178" s="13">
        <f t="shared" si="65"/>
        <v>0</v>
      </c>
      <c r="I178" s="13">
        <f t="shared" si="65"/>
        <v>8</v>
      </c>
      <c r="J178" s="13">
        <f t="shared" si="65"/>
        <v>0</v>
      </c>
      <c r="K178" s="13">
        <f t="shared" si="65"/>
        <v>21</v>
      </c>
      <c r="L178" s="13">
        <f t="shared" si="65"/>
        <v>0</v>
      </c>
      <c r="M178" s="13">
        <f t="shared" si="65"/>
        <v>8</v>
      </c>
      <c r="N178" s="13">
        <f t="shared" si="65"/>
        <v>7</v>
      </c>
      <c r="O178" s="13">
        <f t="shared" si="65"/>
        <v>1</v>
      </c>
      <c r="P178" s="13">
        <f t="shared" si="65"/>
        <v>0</v>
      </c>
      <c r="Q178" s="13">
        <f t="shared" si="65"/>
        <v>1</v>
      </c>
      <c r="R178" s="13">
        <f t="shared" si="65"/>
        <v>2</v>
      </c>
      <c r="S178" s="13">
        <f t="shared" si="65"/>
        <v>2</v>
      </c>
      <c r="T178" s="13">
        <f t="shared" si="65"/>
        <v>0</v>
      </c>
      <c r="U178" s="13">
        <f>SUM(U176:U177)</f>
        <v>0</v>
      </c>
    </row>
    <row r="179" spans="1:23" ht="18" customHeight="1">
      <c r="A179" s="47"/>
      <c r="B179" s="48"/>
      <c r="C179" s="41"/>
      <c r="D179" s="43" t="s">
        <v>31</v>
      </c>
      <c r="E179" s="11" t="s">
        <v>28</v>
      </c>
      <c r="F179" s="13">
        <f>SUM(G179:R179)</f>
        <v>54</v>
      </c>
      <c r="G179" s="9">
        <v>0</v>
      </c>
      <c r="H179" s="9">
        <v>0</v>
      </c>
      <c r="I179" s="9">
        <v>2</v>
      </c>
      <c r="J179" s="9">
        <v>1</v>
      </c>
      <c r="K179" s="9">
        <v>4</v>
      </c>
      <c r="L179" s="9">
        <v>1</v>
      </c>
      <c r="M179" s="9">
        <v>10</v>
      </c>
      <c r="N179" s="9">
        <v>5</v>
      </c>
      <c r="O179" s="9">
        <v>0</v>
      </c>
      <c r="P179" s="9">
        <v>0</v>
      </c>
      <c r="Q179" s="9">
        <v>1</v>
      </c>
      <c r="R179" s="13">
        <f>SUM(S179:U179)</f>
        <v>30</v>
      </c>
      <c r="S179" s="9">
        <v>8</v>
      </c>
      <c r="T179" s="9">
        <v>18</v>
      </c>
      <c r="U179" s="9">
        <v>4</v>
      </c>
    </row>
    <row r="180" spans="1:23" ht="18" customHeight="1">
      <c r="A180" s="47"/>
      <c r="B180" s="48"/>
      <c r="C180" s="41"/>
      <c r="D180" s="43"/>
      <c r="E180" s="11" t="s">
        <v>29</v>
      </c>
      <c r="F180" s="13">
        <f>SUM(G180:R180)</f>
        <v>70</v>
      </c>
      <c r="G180" s="9">
        <v>1</v>
      </c>
      <c r="H180" s="9">
        <v>0</v>
      </c>
      <c r="I180" s="9">
        <v>0</v>
      </c>
      <c r="J180" s="9">
        <v>2</v>
      </c>
      <c r="K180" s="9">
        <v>10</v>
      </c>
      <c r="L180" s="9">
        <v>2</v>
      </c>
      <c r="M180" s="9">
        <v>44</v>
      </c>
      <c r="N180" s="9">
        <v>2</v>
      </c>
      <c r="O180" s="9">
        <v>0</v>
      </c>
      <c r="P180" s="9">
        <v>0</v>
      </c>
      <c r="Q180" s="9">
        <v>0</v>
      </c>
      <c r="R180" s="13">
        <f>SUM(S180:U180)</f>
        <v>9</v>
      </c>
      <c r="S180" s="9">
        <v>3</v>
      </c>
      <c r="T180" s="9">
        <v>5</v>
      </c>
      <c r="U180" s="9">
        <v>1</v>
      </c>
    </row>
    <row r="181" spans="1:23" ht="18" customHeight="1">
      <c r="A181" s="47"/>
      <c r="B181" s="48"/>
      <c r="C181" s="41"/>
      <c r="D181" s="43"/>
      <c r="E181" s="13" t="s">
        <v>12</v>
      </c>
      <c r="F181" s="13">
        <f t="shared" ref="F181:T181" si="66">SUM(F179:F180)</f>
        <v>124</v>
      </c>
      <c r="G181" s="13">
        <f t="shared" si="66"/>
        <v>1</v>
      </c>
      <c r="H181" s="13">
        <f t="shared" si="66"/>
        <v>0</v>
      </c>
      <c r="I181" s="13">
        <f t="shared" si="66"/>
        <v>2</v>
      </c>
      <c r="J181" s="13">
        <f t="shared" si="66"/>
        <v>3</v>
      </c>
      <c r="K181" s="13">
        <f t="shared" si="66"/>
        <v>14</v>
      </c>
      <c r="L181" s="13">
        <f t="shared" si="66"/>
        <v>3</v>
      </c>
      <c r="M181" s="13">
        <f t="shared" si="66"/>
        <v>54</v>
      </c>
      <c r="N181" s="13">
        <f t="shared" si="66"/>
        <v>7</v>
      </c>
      <c r="O181" s="13">
        <f t="shared" si="66"/>
        <v>0</v>
      </c>
      <c r="P181" s="13">
        <f t="shared" si="66"/>
        <v>0</v>
      </c>
      <c r="Q181" s="13">
        <v>1</v>
      </c>
      <c r="R181" s="13">
        <f t="shared" si="66"/>
        <v>39</v>
      </c>
      <c r="S181" s="13">
        <f t="shared" si="66"/>
        <v>11</v>
      </c>
      <c r="T181" s="13">
        <f t="shared" si="66"/>
        <v>23</v>
      </c>
      <c r="U181" s="13">
        <f>SUM(U179:U180)</f>
        <v>5</v>
      </c>
    </row>
    <row r="182" spans="1:23" ht="18" customHeight="1">
      <c r="A182" s="47"/>
      <c r="B182" s="48"/>
      <c r="C182" s="41"/>
      <c r="D182" s="39" t="s">
        <v>12</v>
      </c>
      <c r="E182" s="39"/>
      <c r="F182" s="13">
        <f t="shared" ref="F182:T182" si="67">SUM(F181+F178)</f>
        <v>172</v>
      </c>
      <c r="G182" s="13">
        <f t="shared" si="67"/>
        <v>1</v>
      </c>
      <c r="H182" s="13">
        <f t="shared" si="67"/>
        <v>0</v>
      </c>
      <c r="I182" s="13">
        <f t="shared" si="67"/>
        <v>10</v>
      </c>
      <c r="J182" s="13">
        <f t="shared" si="67"/>
        <v>3</v>
      </c>
      <c r="K182" s="13">
        <f t="shared" si="67"/>
        <v>35</v>
      </c>
      <c r="L182" s="13">
        <f t="shared" si="67"/>
        <v>3</v>
      </c>
      <c r="M182" s="13">
        <f t="shared" si="67"/>
        <v>62</v>
      </c>
      <c r="N182" s="13">
        <f t="shared" si="67"/>
        <v>14</v>
      </c>
      <c r="O182" s="13">
        <f t="shared" si="67"/>
        <v>1</v>
      </c>
      <c r="P182" s="13">
        <f t="shared" si="67"/>
        <v>0</v>
      </c>
      <c r="Q182" s="13">
        <f t="shared" si="67"/>
        <v>2</v>
      </c>
      <c r="R182" s="13">
        <f t="shared" si="67"/>
        <v>41</v>
      </c>
      <c r="S182" s="13">
        <f t="shared" si="67"/>
        <v>13</v>
      </c>
      <c r="T182" s="13">
        <f t="shared" si="67"/>
        <v>23</v>
      </c>
      <c r="U182" s="13">
        <f>SUM(U181+U178)</f>
        <v>5</v>
      </c>
    </row>
    <row r="183" spans="1:23" ht="18" customHeight="1">
      <c r="A183" s="47"/>
      <c r="B183" s="49" t="s">
        <v>34</v>
      </c>
      <c r="C183" s="49"/>
      <c r="D183" s="45" t="s">
        <v>27</v>
      </c>
      <c r="E183" s="11" t="s">
        <v>28</v>
      </c>
      <c r="F183" s="9">
        <f>SUM(G183:R183)</f>
        <v>22</v>
      </c>
      <c r="G183" s="9">
        <f t="shared" ref="G183:T184" si="68">SUM(G162+G169+G176)</f>
        <v>0</v>
      </c>
      <c r="H183" s="9">
        <f t="shared" si="68"/>
        <v>0</v>
      </c>
      <c r="I183" s="9">
        <f t="shared" si="68"/>
        <v>18</v>
      </c>
      <c r="J183" s="9">
        <f t="shared" si="68"/>
        <v>0</v>
      </c>
      <c r="K183" s="9">
        <f t="shared" si="68"/>
        <v>2</v>
      </c>
      <c r="L183" s="9">
        <f t="shared" si="68"/>
        <v>0</v>
      </c>
      <c r="M183" s="9">
        <f t="shared" si="68"/>
        <v>0</v>
      </c>
      <c r="N183" s="9">
        <f t="shared" si="68"/>
        <v>0</v>
      </c>
      <c r="O183" s="9">
        <f t="shared" si="68"/>
        <v>0</v>
      </c>
      <c r="P183" s="9">
        <f t="shared" si="68"/>
        <v>0</v>
      </c>
      <c r="Q183" s="9">
        <f t="shared" si="68"/>
        <v>0</v>
      </c>
      <c r="R183" s="13">
        <f t="shared" si="68"/>
        <v>2</v>
      </c>
      <c r="S183" s="9">
        <f t="shared" si="68"/>
        <v>1</v>
      </c>
      <c r="T183" s="9">
        <f t="shared" si="68"/>
        <v>1</v>
      </c>
      <c r="U183" s="9">
        <f>SUM(U162+U169+U176)</f>
        <v>0</v>
      </c>
    </row>
    <row r="184" spans="1:23" ht="12.75" customHeight="1">
      <c r="A184" s="47"/>
      <c r="B184" s="49"/>
      <c r="C184" s="49"/>
      <c r="D184" s="45"/>
      <c r="E184" s="11" t="s">
        <v>29</v>
      </c>
      <c r="F184" s="9">
        <f>SUM(G184:R184)</f>
        <v>378</v>
      </c>
      <c r="G184" s="9">
        <f t="shared" si="68"/>
        <v>3</v>
      </c>
      <c r="H184" s="9">
        <f t="shared" si="68"/>
        <v>1</v>
      </c>
      <c r="I184" s="9">
        <f t="shared" si="68"/>
        <v>69</v>
      </c>
      <c r="J184" s="9">
        <f t="shared" si="68"/>
        <v>0</v>
      </c>
      <c r="K184" s="9">
        <f t="shared" si="68"/>
        <v>145</v>
      </c>
      <c r="L184" s="9">
        <f t="shared" si="68"/>
        <v>0</v>
      </c>
      <c r="M184" s="9">
        <f t="shared" si="68"/>
        <v>82</v>
      </c>
      <c r="N184" s="9">
        <f t="shared" si="68"/>
        <v>24</v>
      </c>
      <c r="O184" s="9">
        <f t="shared" si="68"/>
        <v>9</v>
      </c>
      <c r="P184" s="9">
        <f t="shared" si="68"/>
        <v>1</v>
      </c>
      <c r="Q184" s="9">
        <f t="shared" si="68"/>
        <v>7</v>
      </c>
      <c r="R184" s="13">
        <f t="shared" si="68"/>
        <v>37</v>
      </c>
      <c r="S184" s="9">
        <f t="shared" si="68"/>
        <v>30</v>
      </c>
      <c r="T184" s="9">
        <f t="shared" si="68"/>
        <v>6</v>
      </c>
      <c r="U184" s="9">
        <f>SUM(U163+U170+U177)</f>
        <v>1</v>
      </c>
    </row>
    <row r="185" spans="1:23" ht="12.75" customHeight="1">
      <c r="A185" s="47"/>
      <c r="B185" s="49"/>
      <c r="C185" s="49"/>
      <c r="D185" s="45"/>
      <c r="E185" s="13" t="s">
        <v>12</v>
      </c>
      <c r="F185" s="13">
        <f t="shared" ref="F185:T185" si="69">SUM(F183:F184)</f>
        <v>400</v>
      </c>
      <c r="G185" s="13">
        <f t="shared" si="69"/>
        <v>3</v>
      </c>
      <c r="H185" s="13">
        <f t="shared" si="69"/>
        <v>1</v>
      </c>
      <c r="I185" s="13">
        <f t="shared" si="69"/>
        <v>87</v>
      </c>
      <c r="J185" s="13">
        <f t="shared" si="69"/>
        <v>0</v>
      </c>
      <c r="K185" s="13">
        <f t="shared" si="69"/>
        <v>147</v>
      </c>
      <c r="L185" s="13">
        <f t="shared" si="69"/>
        <v>0</v>
      </c>
      <c r="M185" s="13">
        <f t="shared" si="69"/>
        <v>82</v>
      </c>
      <c r="N185" s="13">
        <f t="shared" si="69"/>
        <v>24</v>
      </c>
      <c r="O185" s="13">
        <f t="shared" si="69"/>
        <v>9</v>
      </c>
      <c r="P185" s="13">
        <f t="shared" si="69"/>
        <v>1</v>
      </c>
      <c r="Q185" s="13">
        <f t="shared" si="69"/>
        <v>7</v>
      </c>
      <c r="R185" s="13">
        <f t="shared" si="69"/>
        <v>39</v>
      </c>
      <c r="S185" s="13">
        <f t="shared" si="69"/>
        <v>31</v>
      </c>
      <c r="T185" s="13">
        <f t="shared" si="69"/>
        <v>7</v>
      </c>
      <c r="U185" s="13">
        <f>SUM(U183:U184)</f>
        <v>1</v>
      </c>
    </row>
    <row r="186" spans="1:23" ht="12.75" customHeight="1">
      <c r="A186" s="47"/>
      <c r="B186" s="49"/>
      <c r="C186" s="49"/>
      <c r="D186" s="38" t="s">
        <v>31</v>
      </c>
      <c r="E186" s="11" t="s">
        <v>28</v>
      </c>
      <c r="F186" s="9">
        <f>SUM(G186:R186)</f>
        <v>309</v>
      </c>
      <c r="G186" s="9">
        <f t="shared" ref="G186:T187" si="70">SUM(G165+G172+G179)</f>
        <v>10</v>
      </c>
      <c r="H186" s="9">
        <f t="shared" si="70"/>
        <v>3</v>
      </c>
      <c r="I186" s="9">
        <f t="shared" si="70"/>
        <v>5</v>
      </c>
      <c r="J186" s="9">
        <f t="shared" si="70"/>
        <v>16</v>
      </c>
      <c r="K186" s="9">
        <f t="shared" si="70"/>
        <v>30</v>
      </c>
      <c r="L186" s="9">
        <f t="shared" si="70"/>
        <v>20</v>
      </c>
      <c r="M186" s="9">
        <f t="shared" si="70"/>
        <v>32</v>
      </c>
      <c r="N186" s="9">
        <f t="shared" si="70"/>
        <v>25</v>
      </c>
      <c r="O186" s="9">
        <f t="shared" si="70"/>
        <v>0</v>
      </c>
      <c r="P186" s="9">
        <f t="shared" si="70"/>
        <v>1</v>
      </c>
      <c r="Q186" s="9">
        <f t="shared" si="70"/>
        <v>2</v>
      </c>
      <c r="R186" s="13">
        <f t="shared" si="70"/>
        <v>165</v>
      </c>
      <c r="S186" s="9">
        <f t="shared" si="70"/>
        <v>43</v>
      </c>
      <c r="T186" s="9">
        <f t="shared" si="70"/>
        <v>83</v>
      </c>
      <c r="U186" s="9">
        <f>SUM(U165+U172+U179)</f>
        <v>39</v>
      </c>
    </row>
    <row r="187" spans="1:23" ht="12.75" customHeight="1">
      <c r="A187" s="47"/>
      <c r="B187" s="49"/>
      <c r="C187" s="49"/>
      <c r="D187" s="38"/>
      <c r="E187" s="11" t="s">
        <v>29</v>
      </c>
      <c r="F187" s="9">
        <f>SUM(G187:R187)</f>
        <v>598</v>
      </c>
      <c r="G187" s="9">
        <f t="shared" si="70"/>
        <v>10</v>
      </c>
      <c r="H187" s="9">
        <f t="shared" si="70"/>
        <v>0</v>
      </c>
      <c r="I187" s="9">
        <f t="shared" si="70"/>
        <v>2</v>
      </c>
      <c r="J187" s="9">
        <f t="shared" si="70"/>
        <v>22</v>
      </c>
      <c r="K187" s="9">
        <f t="shared" si="70"/>
        <v>126</v>
      </c>
      <c r="L187" s="9">
        <f t="shared" si="70"/>
        <v>64</v>
      </c>
      <c r="M187" s="9">
        <f t="shared" si="70"/>
        <v>295</v>
      </c>
      <c r="N187" s="9">
        <f t="shared" si="70"/>
        <v>11</v>
      </c>
      <c r="O187" s="9">
        <f t="shared" si="70"/>
        <v>0</v>
      </c>
      <c r="P187" s="9">
        <f t="shared" si="70"/>
        <v>0</v>
      </c>
      <c r="Q187" s="9">
        <f t="shared" si="70"/>
        <v>0</v>
      </c>
      <c r="R187" s="13">
        <f t="shared" si="70"/>
        <v>68</v>
      </c>
      <c r="S187" s="9">
        <f t="shared" si="70"/>
        <v>31</v>
      </c>
      <c r="T187" s="9">
        <f t="shared" si="70"/>
        <v>32</v>
      </c>
      <c r="U187" s="9">
        <f>SUM(U166+U173+U180)</f>
        <v>5</v>
      </c>
    </row>
    <row r="188" spans="1:23" ht="12.75" customHeight="1">
      <c r="A188" s="47"/>
      <c r="B188" s="49"/>
      <c r="C188" s="49"/>
      <c r="D188" s="38"/>
      <c r="E188" s="13" t="s">
        <v>12</v>
      </c>
      <c r="F188" s="13">
        <f t="shared" ref="F188:U188" si="71">SUM(F186:F187)</f>
        <v>907</v>
      </c>
      <c r="G188" s="13">
        <f t="shared" si="71"/>
        <v>20</v>
      </c>
      <c r="H188" s="13">
        <f t="shared" si="71"/>
        <v>3</v>
      </c>
      <c r="I188" s="13">
        <f t="shared" si="71"/>
        <v>7</v>
      </c>
      <c r="J188" s="13">
        <f t="shared" si="71"/>
        <v>38</v>
      </c>
      <c r="K188" s="13">
        <f t="shared" si="71"/>
        <v>156</v>
      </c>
      <c r="L188" s="13">
        <f t="shared" si="71"/>
        <v>84</v>
      </c>
      <c r="M188" s="13">
        <f t="shared" si="71"/>
        <v>327</v>
      </c>
      <c r="N188" s="13">
        <f t="shared" si="71"/>
        <v>36</v>
      </c>
      <c r="O188" s="13">
        <f t="shared" si="71"/>
        <v>0</v>
      </c>
      <c r="P188" s="13">
        <f t="shared" si="71"/>
        <v>1</v>
      </c>
      <c r="Q188" s="13">
        <f t="shared" si="71"/>
        <v>2</v>
      </c>
      <c r="R188" s="13">
        <f t="shared" si="71"/>
        <v>233</v>
      </c>
      <c r="S188" s="13">
        <f t="shared" si="71"/>
        <v>74</v>
      </c>
      <c r="T188" s="13">
        <f>SUM(T186:T187)</f>
        <v>115</v>
      </c>
      <c r="U188" s="13">
        <f t="shared" si="71"/>
        <v>44</v>
      </c>
    </row>
    <row r="189" spans="1:23" ht="12.75" customHeight="1">
      <c r="A189" s="47"/>
      <c r="B189" s="49"/>
      <c r="C189" s="49"/>
      <c r="D189" s="39" t="s">
        <v>12</v>
      </c>
      <c r="E189" s="39"/>
      <c r="F189" s="13">
        <f t="shared" ref="F189:U189" si="72">SUM(F185+F188)</f>
        <v>1307</v>
      </c>
      <c r="G189" s="13">
        <f t="shared" si="72"/>
        <v>23</v>
      </c>
      <c r="H189" s="13">
        <f t="shared" si="72"/>
        <v>4</v>
      </c>
      <c r="I189" s="13">
        <f t="shared" si="72"/>
        <v>94</v>
      </c>
      <c r="J189" s="13">
        <f t="shared" si="72"/>
        <v>38</v>
      </c>
      <c r="K189" s="13">
        <f t="shared" si="72"/>
        <v>303</v>
      </c>
      <c r="L189" s="13">
        <f t="shared" si="72"/>
        <v>84</v>
      </c>
      <c r="M189" s="13">
        <f t="shared" si="72"/>
        <v>409</v>
      </c>
      <c r="N189" s="13">
        <f t="shared" si="72"/>
        <v>60</v>
      </c>
      <c r="O189" s="13">
        <f t="shared" si="72"/>
        <v>9</v>
      </c>
      <c r="P189" s="13">
        <f t="shared" si="72"/>
        <v>2</v>
      </c>
      <c r="Q189" s="13">
        <f t="shared" si="72"/>
        <v>9</v>
      </c>
      <c r="R189" s="13">
        <f t="shared" si="72"/>
        <v>272</v>
      </c>
      <c r="S189" s="13">
        <f t="shared" si="72"/>
        <v>105</v>
      </c>
      <c r="T189" s="13">
        <f t="shared" si="72"/>
        <v>122</v>
      </c>
      <c r="U189" s="13">
        <f t="shared" si="72"/>
        <v>45</v>
      </c>
      <c r="W189">
        <f>SUM(L189:M189)</f>
        <v>493</v>
      </c>
    </row>
    <row r="190" spans="1:23" ht="12.75" customHeight="1">
      <c r="A190" s="58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</row>
    <row r="191" spans="1:23" ht="16.5" customHeight="1">
      <c r="A191" s="60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</row>
    <row r="192" spans="1:23" ht="12.75" customHeight="1">
      <c r="A192" s="37" t="s">
        <v>0</v>
      </c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</row>
    <row r="193" spans="1:21" ht="12.75" customHeight="1">
      <c r="A193" s="37" t="s">
        <v>55</v>
      </c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</row>
    <row r="194" spans="1:21" ht="12.75" customHeight="1">
      <c r="A194" s="46" t="s">
        <v>1</v>
      </c>
      <c r="B194" s="46" t="s">
        <v>2</v>
      </c>
      <c r="C194" s="46" t="s">
        <v>3</v>
      </c>
      <c r="D194" s="46" t="s">
        <v>4</v>
      </c>
      <c r="E194" s="46" t="s">
        <v>5</v>
      </c>
      <c r="F194" s="28" t="s">
        <v>12</v>
      </c>
      <c r="G194" s="22" t="s">
        <v>6</v>
      </c>
      <c r="H194" s="23"/>
      <c r="I194" s="22"/>
      <c r="J194" s="22" t="s">
        <v>7</v>
      </c>
      <c r="K194" s="23"/>
      <c r="L194" s="22" t="s">
        <v>8</v>
      </c>
      <c r="M194" s="23"/>
      <c r="N194" s="22" t="s">
        <v>9</v>
      </c>
      <c r="O194" s="23"/>
      <c r="P194" s="22" t="s">
        <v>10</v>
      </c>
      <c r="Q194" s="23"/>
      <c r="R194" s="22" t="s">
        <v>11</v>
      </c>
      <c r="S194" s="23"/>
      <c r="T194" s="23"/>
      <c r="U194" s="24"/>
    </row>
    <row r="195" spans="1:21" ht="12.75" customHeight="1">
      <c r="A195" s="46"/>
      <c r="B195" s="46"/>
      <c r="C195" s="46"/>
      <c r="D195" s="46"/>
      <c r="E195" s="46"/>
      <c r="F195" s="29"/>
      <c r="G195" s="25"/>
      <c r="H195" s="26"/>
      <c r="I195" s="25"/>
      <c r="J195" s="25"/>
      <c r="K195" s="26"/>
      <c r="L195" s="25"/>
      <c r="M195" s="26"/>
      <c r="N195" s="25"/>
      <c r="O195" s="26"/>
      <c r="P195" s="25"/>
      <c r="Q195" s="26"/>
      <c r="R195" s="25"/>
      <c r="S195" s="26"/>
      <c r="T195" s="26"/>
      <c r="U195" s="27"/>
    </row>
    <row r="196" spans="1:21">
      <c r="A196" s="46"/>
      <c r="B196" s="46"/>
      <c r="C196" s="46"/>
      <c r="D196" s="46"/>
      <c r="E196" s="46"/>
      <c r="F196" s="30"/>
      <c r="G196" s="13" t="s">
        <v>13</v>
      </c>
      <c r="H196" s="13" t="s">
        <v>14</v>
      </c>
      <c r="I196" s="13" t="s">
        <v>15</v>
      </c>
      <c r="J196" s="13" t="s">
        <v>16</v>
      </c>
      <c r="K196" s="13" t="s">
        <v>17</v>
      </c>
      <c r="L196" s="13" t="s">
        <v>16</v>
      </c>
      <c r="M196" s="13" t="s">
        <v>17</v>
      </c>
      <c r="N196" s="13" t="s">
        <v>16</v>
      </c>
      <c r="O196" s="13" t="s">
        <v>18</v>
      </c>
      <c r="P196" s="13" t="s">
        <v>19</v>
      </c>
      <c r="Q196" s="13" t="s">
        <v>20</v>
      </c>
      <c r="R196" s="18"/>
      <c r="S196" s="13" t="s">
        <v>21</v>
      </c>
      <c r="T196" s="13" t="s">
        <v>22</v>
      </c>
      <c r="U196" s="12" t="s">
        <v>23</v>
      </c>
    </row>
    <row r="197" spans="1:21" ht="18.75" customHeight="1">
      <c r="A197" s="44" t="s">
        <v>53</v>
      </c>
      <c r="B197" s="44"/>
      <c r="C197" s="44"/>
      <c r="D197" s="45" t="s">
        <v>27</v>
      </c>
      <c r="E197" s="11" t="s">
        <v>28</v>
      </c>
      <c r="F197" s="9">
        <f t="shared" ref="F197:U197" si="73">SUM(F29+F92+F106+F148+F183)</f>
        <v>193</v>
      </c>
      <c r="G197" s="9">
        <f t="shared" si="73"/>
        <v>14</v>
      </c>
      <c r="H197" s="9">
        <f t="shared" si="73"/>
        <v>1</v>
      </c>
      <c r="I197" s="9">
        <f t="shared" si="73"/>
        <v>134</v>
      </c>
      <c r="J197" s="9">
        <f t="shared" si="73"/>
        <v>0</v>
      </c>
      <c r="K197" s="9">
        <f t="shared" si="73"/>
        <v>10</v>
      </c>
      <c r="L197" s="9">
        <f t="shared" si="73"/>
        <v>0</v>
      </c>
      <c r="M197" s="9">
        <f t="shared" si="73"/>
        <v>1</v>
      </c>
      <c r="N197" s="9">
        <f t="shared" si="73"/>
        <v>0</v>
      </c>
      <c r="O197" s="9">
        <f t="shared" si="73"/>
        <v>1</v>
      </c>
      <c r="P197" s="9">
        <f t="shared" si="73"/>
        <v>0</v>
      </c>
      <c r="Q197" s="9">
        <f t="shared" si="73"/>
        <v>0</v>
      </c>
      <c r="R197" s="9">
        <f t="shared" si="73"/>
        <v>32</v>
      </c>
      <c r="S197" s="9">
        <f t="shared" si="73"/>
        <v>11</v>
      </c>
      <c r="T197" s="9">
        <f t="shared" si="73"/>
        <v>10</v>
      </c>
      <c r="U197" s="9">
        <f t="shared" si="73"/>
        <v>11</v>
      </c>
    </row>
    <row r="198" spans="1:21" ht="21" customHeight="1">
      <c r="A198" s="44"/>
      <c r="B198" s="44"/>
      <c r="C198" s="44"/>
      <c r="D198" s="45"/>
      <c r="E198" s="11" t="s">
        <v>29</v>
      </c>
      <c r="F198" s="9">
        <f t="shared" ref="F198:U198" si="74">SUM(F30+F93+F107+F149+F184)</f>
        <v>1465</v>
      </c>
      <c r="G198" s="9">
        <f t="shared" si="74"/>
        <v>19</v>
      </c>
      <c r="H198" s="9">
        <f t="shared" si="74"/>
        <v>1</v>
      </c>
      <c r="I198" s="9">
        <f t="shared" si="74"/>
        <v>526</v>
      </c>
      <c r="J198" s="9">
        <f t="shared" si="74"/>
        <v>0</v>
      </c>
      <c r="K198" s="9">
        <f t="shared" si="74"/>
        <v>405</v>
      </c>
      <c r="L198" s="9">
        <f t="shared" si="74"/>
        <v>2</v>
      </c>
      <c r="M198" s="9">
        <f t="shared" si="74"/>
        <v>252</v>
      </c>
      <c r="N198" s="9">
        <f t="shared" si="74"/>
        <v>44</v>
      </c>
      <c r="O198" s="9">
        <f t="shared" si="74"/>
        <v>63</v>
      </c>
      <c r="P198" s="9">
        <f t="shared" si="74"/>
        <v>4</v>
      </c>
      <c r="Q198" s="9">
        <f t="shared" si="74"/>
        <v>16</v>
      </c>
      <c r="R198" s="9">
        <f t="shared" si="74"/>
        <v>133</v>
      </c>
      <c r="S198" s="9">
        <f t="shared" si="74"/>
        <v>92</v>
      </c>
      <c r="T198" s="9">
        <f t="shared" si="74"/>
        <v>27</v>
      </c>
      <c r="U198" s="9">
        <f t="shared" si="74"/>
        <v>14</v>
      </c>
    </row>
    <row r="199" spans="1:21" ht="20.25" customHeight="1">
      <c r="A199" s="44"/>
      <c r="B199" s="44"/>
      <c r="C199" s="44"/>
      <c r="D199" s="45"/>
      <c r="E199" s="13" t="s">
        <v>12</v>
      </c>
      <c r="F199" s="13">
        <f t="shared" ref="F199:U199" si="75">SUM(F31+F94+F108+F150+F185)</f>
        <v>1658</v>
      </c>
      <c r="G199" s="13">
        <f t="shared" si="75"/>
        <v>33</v>
      </c>
      <c r="H199" s="13">
        <f t="shared" si="75"/>
        <v>2</v>
      </c>
      <c r="I199" s="13">
        <f t="shared" si="75"/>
        <v>660</v>
      </c>
      <c r="J199" s="13">
        <f t="shared" si="75"/>
        <v>0</v>
      </c>
      <c r="K199" s="13">
        <f t="shared" si="75"/>
        <v>415</v>
      </c>
      <c r="L199" s="13">
        <f t="shared" si="75"/>
        <v>2</v>
      </c>
      <c r="M199" s="13">
        <f t="shared" si="75"/>
        <v>253</v>
      </c>
      <c r="N199" s="13">
        <f t="shared" si="75"/>
        <v>44</v>
      </c>
      <c r="O199" s="13">
        <f t="shared" si="75"/>
        <v>64</v>
      </c>
      <c r="P199" s="13">
        <f t="shared" si="75"/>
        <v>4</v>
      </c>
      <c r="Q199" s="13">
        <f t="shared" si="75"/>
        <v>16</v>
      </c>
      <c r="R199" s="13">
        <f t="shared" si="75"/>
        <v>165</v>
      </c>
      <c r="S199" s="13">
        <f t="shared" si="75"/>
        <v>103</v>
      </c>
      <c r="T199" s="13">
        <f t="shared" si="75"/>
        <v>37</v>
      </c>
      <c r="U199" s="13">
        <f t="shared" si="75"/>
        <v>25</v>
      </c>
    </row>
    <row r="200" spans="1:21" ht="20.25" customHeight="1">
      <c r="A200" s="44"/>
      <c r="B200" s="44"/>
      <c r="C200" s="44"/>
      <c r="D200" s="38" t="s">
        <v>31</v>
      </c>
      <c r="E200" s="11" t="s">
        <v>28</v>
      </c>
      <c r="F200" s="9">
        <f t="shared" ref="F200:U200" si="76">SUM(F32+F95+F109+F151+F186)</f>
        <v>1504</v>
      </c>
      <c r="G200" s="9">
        <f t="shared" si="76"/>
        <v>66</v>
      </c>
      <c r="H200" s="9">
        <f t="shared" si="76"/>
        <v>27</v>
      </c>
      <c r="I200" s="9">
        <f t="shared" si="76"/>
        <v>19</v>
      </c>
      <c r="J200" s="9">
        <f t="shared" si="76"/>
        <v>51</v>
      </c>
      <c r="K200" s="9">
        <f t="shared" si="76"/>
        <v>112</v>
      </c>
      <c r="L200" s="9">
        <f t="shared" si="76"/>
        <v>125</v>
      </c>
      <c r="M200" s="9">
        <f t="shared" si="76"/>
        <v>245</v>
      </c>
      <c r="N200" s="9">
        <f t="shared" si="76"/>
        <v>130</v>
      </c>
      <c r="O200" s="9">
        <f t="shared" si="76"/>
        <v>6</v>
      </c>
      <c r="P200" s="9">
        <f t="shared" si="76"/>
        <v>3</v>
      </c>
      <c r="Q200" s="9">
        <f t="shared" si="76"/>
        <v>10</v>
      </c>
      <c r="R200" s="9">
        <f t="shared" si="76"/>
        <v>710</v>
      </c>
      <c r="S200" s="9">
        <f t="shared" si="76"/>
        <v>210</v>
      </c>
      <c r="T200" s="9">
        <f t="shared" si="76"/>
        <v>359</v>
      </c>
      <c r="U200" s="9">
        <f t="shared" si="76"/>
        <v>141</v>
      </c>
    </row>
    <row r="201" spans="1:21" ht="20.25" customHeight="1">
      <c r="A201" s="44"/>
      <c r="B201" s="44"/>
      <c r="C201" s="44"/>
      <c r="D201" s="38"/>
      <c r="E201" s="11" t="s">
        <v>29</v>
      </c>
      <c r="F201" s="9">
        <f t="shared" ref="F201:U201" si="77">SUM(F33+F96+F110+F152+F187)</f>
        <v>3049</v>
      </c>
      <c r="G201" s="9">
        <f t="shared" si="77"/>
        <v>39</v>
      </c>
      <c r="H201" s="9">
        <f t="shared" si="77"/>
        <v>1</v>
      </c>
      <c r="I201" s="9">
        <f t="shared" si="77"/>
        <v>10</v>
      </c>
      <c r="J201" s="9">
        <f t="shared" si="77"/>
        <v>71</v>
      </c>
      <c r="K201" s="9">
        <f t="shared" si="77"/>
        <v>308</v>
      </c>
      <c r="L201" s="9">
        <f t="shared" si="77"/>
        <v>402</v>
      </c>
      <c r="M201" s="9">
        <f t="shared" si="77"/>
        <v>1793</v>
      </c>
      <c r="N201" s="9">
        <f t="shared" si="77"/>
        <v>53</v>
      </c>
      <c r="O201" s="9">
        <f t="shared" si="77"/>
        <v>3</v>
      </c>
      <c r="P201" s="9">
        <f t="shared" si="77"/>
        <v>1</v>
      </c>
      <c r="Q201" s="9">
        <f t="shared" si="77"/>
        <v>1</v>
      </c>
      <c r="R201" s="9">
        <f t="shared" si="77"/>
        <v>367</v>
      </c>
      <c r="S201" s="9">
        <f t="shared" si="77"/>
        <v>181</v>
      </c>
      <c r="T201" s="9">
        <f t="shared" si="77"/>
        <v>153</v>
      </c>
      <c r="U201" s="9">
        <f t="shared" si="77"/>
        <v>33</v>
      </c>
    </row>
    <row r="202" spans="1:21" ht="23.25" customHeight="1">
      <c r="A202" s="44"/>
      <c r="B202" s="44"/>
      <c r="C202" s="44"/>
      <c r="D202" s="38"/>
      <c r="E202" s="13" t="s">
        <v>12</v>
      </c>
      <c r="F202" s="13">
        <f t="shared" ref="F202:U202" si="78">SUM(F34+F97+F111+F153+F188)</f>
        <v>4553</v>
      </c>
      <c r="G202" s="13">
        <f t="shared" si="78"/>
        <v>105</v>
      </c>
      <c r="H202" s="13">
        <f t="shared" si="78"/>
        <v>28</v>
      </c>
      <c r="I202" s="13">
        <f t="shared" si="78"/>
        <v>29</v>
      </c>
      <c r="J202" s="13">
        <f t="shared" si="78"/>
        <v>122</v>
      </c>
      <c r="K202" s="13">
        <f t="shared" si="78"/>
        <v>420</v>
      </c>
      <c r="L202" s="13">
        <f t="shared" si="78"/>
        <v>527</v>
      </c>
      <c r="M202" s="13">
        <f t="shared" si="78"/>
        <v>2038</v>
      </c>
      <c r="N202" s="13">
        <f t="shared" si="78"/>
        <v>183</v>
      </c>
      <c r="O202" s="13">
        <f t="shared" si="78"/>
        <v>9</v>
      </c>
      <c r="P202" s="13">
        <f t="shared" si="78"/>
        <v>4</v>
      </c>
      <c r="Q202" s="13">
        <f t="shared" si="78"/>
        <v>11</v>
      </c>
      <c r="R202" s="13">
        <f t="shared" si="78"/>
        <v>1077</v>
      </c>
      <c r="S202" s="13">
        <f t="shared" si="78"/>
        <v>391</v>
      </c>
      <c r="T202" s="13">
        <f t="shared" si="78"/>
        <v>512</v>
      </c>
      <c r="U202" s="13">
        <f t="shared" si="78"/>
        <v>174</v>
      </c>
    </row>
    <row r="203" spans="1:21" ht="23.25" customHeight="1">
      <c r="A203" s="44"/>
      <c r="B203" s="44"/>
      <c r="C203" s="44"/>
      <c r="D203" s="39" t="s">
        <v>12</v>
      </c>
      <c r="E203" s="39"/>
      <c r="F203" s="13">
        <f t="shared" ref="F203:T203" si="79">SUM(F199+F202)</f>
        <v>6211</v>
      </c>
      <c r="G203" s="13">
        <f t="shared" si="79"/>
        <v>138</v>
      </c>
      <c r="H203" s="13">
        <f t="shared" si="79"/>
        <v>30</v>
      </c>
      <c r="I203" s="13">
        <f t="shared" si="79"/>
        <v>689</v>
      </c>
      <c r="J203" s="13">
        <f t="shared" si="79"/>
        <v>122</v>
      </c>
      <c r="K203" s="13">
        <f t="shared" si="79"/>
        <v>835</v>
      </c>
      <c r="L203" s="13">
        <f t="shared" si="79"/>
        <v>529</v>
      </c>
      <c r="M203" s="13">
        <f t="shared" si="79"/>
        <v>2291</v>
      </c>
      <c r="N203" s="13">
        <f t="shared" si="79"/>
        <v>227</v>
      </c>
      <c r="O203" s="13">
        <f t="shared" si="79"/>
        <v>73</v>
      </c>
      <c r="P203" s="13">
        <f t="shared" si="79"/>
        <v>8</v>
      </c>
      <c r="Q203" s="13">
        <f t="shared" si="79"/>
        <v>27</v>
      </c>
      <c r="R203" s="13">
        <f t="shared" si="79"/>
        <v>1242</v>
      </c>
      <c r="S203" s="13">
        <f t="shared" si="79"/>
        <v>494</v>
      </c>
      <c r="T203" s="13">
        <f t="shared" si="79"/>
        <v>549</v>
      </c>
      <c r="U203" s="13">
        <f>SUM(U35+U98+U112+U154+U189)</f>
        <v>199</v>
      </c>
    </row>
    <row r="210" spans="16:17">
      <c r="P210" s="8"/>
      <c r="Q210" s="8"/>
    </row>
  </sheetData>
  <mergeCells count="204">
    <mergeCell ref="D53:D55"/>
    <mergeCell ref="C40:C42"/>
    <mergeCell ref="A155:U156"/>
    <mergeCell ref="A190:U191"/>
    <mergeCell ref="A10:U10"/>
    <mergeCell ref="A11:U11"/>
    <mergeCell ref="A12:A14"/>
    <mergeCell ref="B12:B14"/>
    <mergeCell ref="C12:C14"/>
    <mergeCell ref="D12:D14"/>
    <mergeCell ref="E12:E14"/>
    <mergeCell ref="A15:A35"/>
    <mergeCell ref="B15:B21"/>
    <mergeCell ref="C15:C21"/>
    <mergeCell ref="D15:D17"/>
    <mergeCell ref="D25:D27"/>
    <mergeCell ref="D28:E28"/>
    <mergeCell ref="D40:D42"/>
    <mergeCell ref="E40:E42"/>
    <mergeCell ref="A67:U67"/>
    <mergeCell ref="A68:A70"/>
    <mergeCell ref="B68:B70"/>
    <mergeCell ref="C68:C70"/>
    <mergeCell ref="D68:D70"/>
    <mergeCell ref="E68:E70"/>
    <mergeCell ref="C57:C63"/>
    <mergeCell ref="A9:U9"/>
    <mergeCell ref="A1:U8"/>
    <mergeCell ref="A64:U65"/>
    <mergeCell ref="A36:U37"/>
    <mergeCell ref="B22:B28"/>
    <mergeCell ref="C22:C28"/>
    <mergeCell ref="B29:C35"/>
    <mergeCell ref="D29:D31"/>
    <mergeCell ref="D18:D20"/>
    <mergeCell ref="D21:E21"/>
    <mergeCell ref="D22:D24"/>
    <mergeCell ref="D32:D34"/>
    <mergeCell ref="D35:E35"/>
    <mergeCell ref="F40:F42"/>
    <mergeCell ref="P40:Q41"/>
    <mergeCell ref="G40:H41"/>
    <mergeCell ref="N40:O41"/>
    <mergeCell ref="L40:M41"/>
    <mergeCell ref="J40:K41"/>
    <mergeCell ref="A38:U38"/>
    <mergeCell ref="A39:U39"/>
    <mergeCell ref="A40:A42"/>
    <mergeCell ref="B40:B42"/>
    <mergeCell ref="D81:D83"/>
    <mergeCell ref="D84:E84"/>
    <mergeCell ref="D74:D76"/>
    <mergeCell ref="D77:E77"/>
    <mergeCell ref="D78:D80"/>
    <mergeCell ref="D85:D87"/>
    <mergeCell ref="D88:D90"/>
    <mergeCell ref="D91:E91"/>
    <mergeCell ref="A71:A98"/>
    <mergeCell ref="B71:B77"/>
    <mergeCell ref="C71:C77"/>
    <mergeCell ref="D71:D73"/>
    <mergeCell ref="B78:B84"/>
    <mergeCell ref="C78:C84"/>
    <mergeCell ref="B85:B91"/>
    <mergeCell ref="C85:C91"/>
    <mergeCell ref="B92:C98"/>
    <mergeCell ref="D92:D94"/>
    <mergeCell ref="D95:D97"/>
    <mergeCell ref="D98:E98"/>
    <mergeCell ref="A101:U101"/>
    <mergeCell ref="A102:U102"/>
    <mergeCell ref="A103:A105"/>
    <mergeCell ref="B103:B105"/>
    <mergeCell ref="C103:C105"/>
    <mergeCell ref="D103:D105"/>
    <mergeCell ref="E103:E105"/>
    <mergeCell ref="A99:U100"/>
    <mergeCell ref="D109:D111"/>
    <mergeCell ref="D112:E112"/>
    <mergeCell ref="D123:D125"/>
    <mergeCell ref="D126:E126"/>
    <mergeCell ref="D116:D118"/>
    <mergeCell ref="D119:E119"/>
    <mergeCell ref="D120:D122"/>
    <mergeCell ref="A106:A112"/>
    <mergeCell ref="B106:B112"/>
    <mergeCell ref="C106:C112"/>
    <mergeCell ref="D106:D108"/>
    <mergeCell ref="D137:D139"/>
    <mergeCell ref="D140:E140"/>
    <mergeCell ref="D141:D143"/>
    <mergeCell ref="D134:D136"/>
    <mergeCell ref="D127:D129"/>
    <mergeCell ref="D130:D132"/>
    <mergeCell ref="D133:E133"/>
    <mergeCell ref="B148:C154"/>
    <mergeCell ref="D148:D150"/>
    <mergeCell ref="A159:A161"/>
    <mergeCell ref="B159:B161"/>
    <mergeCell ref="C159:C161"/>
    <mergeCell ref="D159:D161"/>
    <mergeCell ref="E159:E161"/>
    <mergeCell ref="F159:F161"/>
    <mergeCell ref="D151:D153"/>
    <mergeCell ref="D154:E154"/>
    <mergeCell ref="A157:U157"/>
    <mergeCell ref="A158:U158"/>
    <mergeCell ref="A113:A154"/>
    <mergeCell ref="B113:B119"/>
    <mergeCell ref="C113:C119"/>
    <mergeCell ref="D113:D115"/>
    <mergeCell ref="B120:B126"/>
    <mergeCell ref="C120:C126"/>
    <mergeCell ref="B127:B133"/>
    <mergeCell ref="C127:C133"/>
    <mergeCell ref="B141:B147"/>
    <mergeCell ref="C141:C147"/>
    <mergeCell ref="B134:B140"/>
    <mergeCell ref="C134:C140"/>
    <mergeCell ref="D144:D146"/>
    <mergeCell ref="D147:E147"/>
    <mergeCell ref="A197:C203"/>
    <mergeCell ref="D197:D199"/>
    <mergeCell ref="D186:D188"/>
    <mergeCell ref="D189:E189"/>
    <mergeCell ref="A192:U192"/>
    <mergeCell ref="A193:U193"/>
    <mergeCell ref="A194:A196"/>
    <mergeCell ref="B194:B196"/>
    <mergeCell ref="C194:C196"/>
    <mergeCell ref="D194:D196"/>
    <mergeCell ref="E194:E196"/>
    <mergeCell ref="A162:A189"/>
    <mergeCell ref="B162:B168"/>
    <mergeCell ref="C162:C168"/>
    <mergeCell ref="D162:D164"/>
    <mergeCell ref="B169:B175"/>
    <mergeCell ref="C169:C175"/>
    <mergeCell ref="B176:B182"/>
    <mergeCell ref="C176:C182"/>
    <mergeCell ref="B183:C189"/>
    <mergeCell ref="D183:D185"/>
    <mergeCell ref="F194:F196"/>
    <mergeCell ref="F12:F14"/>
    <mergeCell ref="R12:U13"/>
    <mergeCell ref="P12:Q13"/>
    <mergeCell ref="N12:O13"/>
    <mergeCell ref="L12:M13"/>
    <mergeCell ref="J12:K13"/>
    <mergeCell ref="G12:I13"/>
    <mergeCell ref="D200:D202"/>
    <mergeCell ref="D203:E203"/>
    <mergeCell ref="R194:U195"/>
    <mergeCell ref="P194:Q195"/>
    <mergeCell ref="N194:O195"/>
    <mergeCell ref="L194:M195"/>
    <mergeCell ref="J194:K195"/>
    <mergeCell ref="G194:H195"/>
    <mergeCell ref="I194:I195"/>
    <mergeCell ref="D172:D174"/>
    <mergeCell ref="D175:E175"/>
    <mergeCell ref="D165:D167"/>
    <mergeCell ref="D168:E168"/>
    <mergeCell ref="D169:D171"/>
    <mergeCell ref="D176:D178"/>
    <mergeCell ref="D179:D181"/>
    <mergeCell ref="D182:E182"/>
    <mergeCell ref="I40:I41"/>
    <mergeCell ref="R40:U41"/>
    <mergeCell ref="F68:F70"/>
    <mergeCell ref="R68:U69"/>
    <mergeCell ref="P68:Q69"/>
    <mergeCell ref="N68:O69"/>
    <mergeCell ref="L68:M69"/>
    <mergeCell ref="J68:K69"/>
    <mergeCell ref="G68:I69"/>
    <mergeCell ref="A66:U66"/>
    <mergeCell ref="D56:E56"/>
    <mergeCell ref="D46:D48"/>
    <mergeCell ref="D49:E49"/>
    <mergeCell ref="D50:D52"/>
    <mergeCell ref="D57:D59"/>
    <mergeCell ref="D60:D62"/>
    <mergeCell ref="D63:E63"/>
    <mergeCell ref="A43:A63"/>
    <mergeCell ref="B43:B49"/>
    <mergeCell ref="C43:C49"/>
    <mergeCell ref="D43:D45"/>
    <mergeCell ref="B50:B56"/>
    <mergeCell ref="C50:C56"/>
    <mergeCell ref="B57:B63"/>
    <mergeCell ref="R159:U160"/>
    <mergeCell ref="P159:Q160"/>
    <mergeCell ref="N159:O160"/>
    <mergeCell ref="L159:M160"/>
    <mergeCell ref="J159:K160"/>
    <mergeCell ref="G159:I160"/>
    <mergeCell ref="F103:F105"/>
    <mergeCell ref="R103:U104"/>
    <mergeCell ref="P103:Q104"/>
    <mergeCell ref="N103:O104"/>
    <mergeCell ref="L103:M104"/>
    <mergeCell ref="J103:K104"/>
    <mergeCell ref="G103:I104"/>
  </mergeCells>
  <printOptions horizontalCentered="1"/>
  <pageMargins left="0" right="0" top="0" bottom="0" header="0" footer="0"/>
  <pageSetup scale="87" fitToHeight="0" orientation="landscape" r:id="rId1"/>
  <headerFooter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TWUZXU4UYYY7-944396957-36696</_dlc_DocId>
    <_dlc_DocIdUrl xmlns="a5cd8edf-193d-454e-be79-0a753d5be6e1">
      <Url>http://localhost/_layouts/15/DocIdRedir.aspx?ID=TWUZXU4UYYY7-944396957-36696</Url>
      <Description>TWUZXU4UYYY7-944396957-36696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B4BCE11-3B21-49B4-9CB1-1745FAC5B228}"/>
</file>

<file path=customXml/itemProps2.xml><?xml version="1.0" encoding="utf-8"?>
<ds:datastoreItem xmlns:ds="http://schemas.openxmlformats.org/officeDocument/2006/customXml" ds:itemID="{931062E5-7E5A-49A3-8134-4EBF2702D2F3}"/>
</file>

<file path=customXml/itemProps3.xml><?xml version="1.0" encoding="utf-8"?>
<ds:datastoreItem xmlns:ds="http://schemas.openxmlformats.org/officeDocument/2006/customXml" ds:itemID="{42C0D91F-D3F3-4DBE-BEA8-F978F3F5FC33}"/>
</file>

<file path=customXml/itemProps4.xml><?xml version="1.0" encoding="utf-8"?>
<ds:datastoreItem xmlns:ds="http://schemas.openxmlformats.org/officeDocument/2006/customXml" ds:itemID="{59E313BE-EE11-4A13-AC01-8E14A55822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Issa</dc:creator>
  <cp:lastModifiedBy>Varunendra Verma</cp:lastModifiedBy>
  <cp:lastPrinted>2020-11-28T09:45:35Z</cp:lastPrinted>
  <dcterms:created xsi:type="dcterms:W3CDTF">2019-11-19T04:11:18Z</dcterms:created>
  <dcterms:modified xsi:type="dcterms:W3CDTF">2020-12-28T15:49:56Z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abf11396-1114-41a9-840c-65f90be492de</vt:lpwstr>
  </property>
</Properties>
</file>